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Z:\Formatos Estadísticas\"/>
    </mc:Choice>
  </mc:AlternateContent>
  <xr:revisionPtr revIDLastSave="0" documentId="13_ncr:1_{D05F131C-F333-4575-A791-920FEC6FF365}" xr6:coauthVersionLast="47" xr6:coauthVersionMax="47" xr10:uidLastSave="{00000000-0000-0000-0000-000000000000}"/>
  <workbookProtection workbookAlgorithmName="SHA-512" workbookHashValue="xbVU80oc30OkjT5aWcmSgXfE2YVg+FJls8hk56ft1/j/WffJ3Z9Yz7Tgki2oSGhA9mYQ4njC/hmpYCqPksI/2Q==" workbookSaltValue="YD0P0s2zG4KOEQvFRCLNrQ==" workbookSpinCount="100000" lockStructure="1"/>
  <bookViews>
    <workbookView xWindow="-108" yWindow="-108" windowWidth="30936" windowHeight="16776" tabRatio="592" firstSheet="1" activeTab="1" xr2:uid="{00000000-000D-0000-FFFF-FFFF00000000}"/>
  </bookViews>
  <sheets>
    <sheet name="Fechas" sheetId="6" state="hidden" r:id="rId1"/>
    <sheet name="5% Incendio" sheetId="3" r:id="rId2"/>
    <sheet name="2% Primas" sheetId="7" r:id="rId3"/>
    <sheet name="5% Consumo" sheetId="5" r:id="rId4"/>
    <sheet name="1% ATTT" sheetId="4" r:id="rId5"/>
  </sheets>
  <definedNames>
    <definedName name="_xlnm.Print_Area" localSheetId="4">'1% ATTT'!$A$1:$G$34</definedName>
    <definedName name="_xlnm.Print_Area" localSheetId="2">'2% Primas'!$A$1:$G$33</definedName>
    <definedName name="_xlnm.Print_Area" localSheetId="3">'5% Consumo'!$A$1:$G$34</definedName>
    <definedName name="_xlnm.Print_Area" localSheetId="1">'5% Incendio'!$A$1:$G$33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" i="4" l="1"/>
  <c r="A10" i="4"/>
  <c r="A10" i="5"/>
  <c r="A8" i="4"/>
  <c r="A8" i="5"/>
  <c r="C10" i="5"/>
  <c r="C10" i="4"/>
  <c r="C10" i="7"/>
  <c r="C8" i="5"/>
  <c r="C8" i="4"/>
  <c r="C8" i="7"/>
  <c r="B10" i="5"/>
  <c r="B10" i="4"/>
  <c r="B10" i="7"/>
  <c r="B8" i="5"/>
  <c r="B8" i="4"/>
  <c r="B8" i="7"/>
  <c r="A10" i="7"/>
  <c r="A8" i="7"/>
  <c r="D17" i="5" l="1"/>
  <c r="D17" i="7"/>
  <c r="F10" i="5"/>
  <c r="E10" i="5"/>
  <c r="J7" i="5"/>
  <c r="D19" i="5" s="1"/>
  <c r="H7" i="5"/>
  <c r="F10" i="4"/>
  <c r="E10" i="4"/>
  <c r="J7" i="4"/>
  <c r="H7" i="4"/>
  <c r="F10" i="7"/>
  <c r="H10" i="7" s="1"/>
  <c r="E10" i="7"/>
  <c r="J7" i="7"/>
  <c r="D18" i="7" s="1"/>
  <c r="H7" i="7"/>
  <c r="J7" i="3"/>
  <c r="D18" i="3" s="1"/>
  <c r="D17" i="3"/>
  <c r="H7" i="3"/>
  <c r="I7" i="5" l="1"/>
  <c r="E16" i="5" s="1"/>
  <c r="H10" i="5"/>
  <c r="I7" i="7"/>
  <c r="E16" i="7" s="1"/>
  <c r="I7" i="4"/>
  <c r="E16" i="4" s="1"/>
  <c r="D17" i="4"/>
  <c r="D20" i="7" l="1"/>
  <c r="E10" i="3"/>
  <c r="F10" i="3" l="1"/>
  <c r="H10" i="3" s="1"/>
  <c r="I7" i="3" l="1"/>
  <c r="E16" i="3" s="1"/>
  <c r="D21" i="4"/>
  <c r="D20" i="3" l="1"/>
  <c r="D21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 xr:uid="{FCC5D7FA-3101-41FE-8E73-A0D6DE8053EB}">
      <text>
        <r>
          <rPr>
            <b/>
            <sz val="9"/>
            <color indexed="81"/>
            <rFont val="Tahoma"/>
            <family val="2"/>
          </rPr>
          <t>Digitar fecha de pago
MM-DD-AAAA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" authorId="0" shapeId="0" xr:uid="{892708D2-86CA-4C44-9D06-C3F056C38562}">
      <text>
        <r>
          <rPr>
            <b/>
            <sz val="9"/>
            <color indexed="81"/>
            <rFont val="Tahoma"/>
            <family val="2"/>
          </rPr>
          <t>Calculado para pagos realizados después del 15 del mes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" authorId="0" shapeId="0" xr:uid="{2DC0D48E-8DDC-409F-9C21-7C321F5C7AB0}">
      <text>
        <r>
          <rPr>
            <b/>
            <sz val="9"/>
            <color indexed="81"/>
            <rFont val="Tahoma"/>
            <family val="2"/>
          </rPr>
          <t>Si aplica, digite Recargo calculado por la DGI</t>
        </r>
      </text>
    </comment>
    <comment ref="A2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 xr:uid="{38032FF6-ED41-4E02-B358-DEEF68C6574A}">
      <text>
        <r>
          <rPr>
            <b/>
            <sz val="9"/>
            <color indexed="81"/>
            <rFont val="Tahoma"/>
            <family val="2"/>
          </rPr>
          <t xml:space="preserve">Digitar fecha de pago
MM-DD-AAAA
</t>
        </r>
      </text>
    </comment>
    <comment ref="B17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" authorId="0" shapeId="0" xr:uid="{84631AC5-EA59-49FE-9E8B-1E3FAD3FF292}">
      <text>
        <r>
          <rPr>
            <b/>
            <sz val="9"/>
            <color indexed="81"/>
            <rFont val="Tahoma"/>
            <family val="2"/>
          </rPr>
          <t>Calculado para pagos realizados después del 15 del mes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" authorId="0" shapeId="0" xr:uid="{3F0709DC-90E0-4B3A-BC72-204A119A65B0}">
      <text>
        <r>
          <rPr>
            <b/>
            <sz val="9"/>
            <color indexed="81"/>
            <rFont val="Tahoma"/>
            <family val="2"/>
          </rPr>
          <t>Calculado para pagos realizados después del 15 del mes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" authorId="0" shapeId="0" xr:uid="{2ED7B0B9-6FD6-461C-9A0B-EBAB3A534176}">
      <text>
        <r>
          <rPr>
            <b/>
            <sz val="9"/>
            <color indexed="81"/>
            <rFont val="Tahoma"/>
            <family val="2"/>
          </rPr>
          <t>Si aplica, digite Recargo calculado por la DGI</t>
        </r>
      </text>
    </comment>
    <comment ref="A23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 xr:uid="{A53A6D6D-A96C-43AE-A784-C07823936A60}">
      <text>
        <r>
          <rPr>
            <b/>
            <sz val="9"/>
            <color indexed="81"/>
            <rFont val="Tahoma"/>
            <family val="2"/>
          </rPr>
          <t xml:space="preserve">Digitar fecha de pago
MM-DD-AAAA
</t>
        </r>
      </text>
    </comment>
    <comment ref="B1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" authorId="0" shapeId="0" xr:uid="{77F3793F-4AA6-4061-ACB7-18DAEFC76A26}">
      <text>
        <r>
          <rPr>
            <b/>
            <sz val="9"/>
            <color indexed="81"/>
            <rFont val="Tahoma"/>
            <family val="2"/>
          </rPr>
          <t>Calculado para pagos realizados después del 15 del mes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" authorId="0" shapeId="0" xr:uid="{E768E6E3-B86D-4E87-9C86-5118939DF571}">
      <text>
        <r>
          <rPr>
            <b/>
            <sz val="9"/>
            <color indexed="81"/>
            <rFont val="Tahoma"/>
            <family val="2"/>
          </rPr>
          <t>Si aplica, digite Recargo calculado por la DGI</t>
        </r>
      </text>
    </comment>
    <comment ref="A24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 xr:uid="{643D15E3-4AAA-429B-B8E8-38B7ECBEA19A}">
      <text>
        <r>
          <rPr>
            <b/>
            <sz val="9"/>
            <color indexed="81"/>
            <rFont val="Tahoma"/>
            <family val="2"/>
          </rPr>
          <t xml:space="preserve">Digitar fecha de pago
MM-DD-AAAA
</t>
        </r>
      </text>
    </comment>
    <comment ref="B17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" authorId="0" shapeId="0" xr:uid="{E0798BB8-AFB4-4D18-B90A-E9C43BAF1F0D}">
      <text>
        <r>
          <rPr>
            <b/>
            <sz val="9"/>
            <color indexed="81"/>
            <rFont val="Tahoma"/>
            <family val="2"/>
          </rPr>
          <t>Si aplica, digite Recargo calculado por la ATTT</t>
        </r>
      </text>
    </comment>
    <comment ref="A24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sharedStrings.xml><?xml version="1.0" encoding="utf-8"?>
<sst xmlns="http://schemas.openxmlformats.org/spreadsheetml/2006/main" count="166" uniqueCount="51">
  <si>
    <t>Año</t>
  </si>
  <si>
    <t>Mes</t>
  </si>
  <si>
    <t>Asiento/Ficha</t>
  </si>
  <si>
    <t>Folio/ Imagen</t>
  </si>
  <si>
    <t>D.V.</t>
  </si>
  <si>
    <t>Día</t>
  </si>
  <si>
    <t>DECLARACIÓN - LIQUIDACIÓN JURADA SOBRE PRIMAS COBRADAS</t>
  </si>
  <si>
    <t>Tomo/Rollo/Documento</t>
  </si>
  <si>
    <t>Compañía de Seguros</t>
  </si>
  <si>
    <t>RUC</t>
  </si>
  <si>
    <t>PRIMAS COBRADAS</t>
  </si>
  <si>
    <t>MONTO</t>
  </si>
  <si>
    <t>IMPUESTO</t>
  </si>
  <si>
    <t>TOTAL</t>
  </si>
  <si>
    <t>Sello Aseguradora</t>
  </si>
  <si>
    <t>PERIODO</t>
  </si>
  <si>
    <t>DE</t>
  </si>
  <si>
    <t>HASTA</t>
  </si>
  <si>
    <t>Primas cobradas por Seguros de Automóviles</t>
  </si>
  <si>
    <t>ATTT- AUTORIDAD DEL TRANSITO Y TRANSPORTE TERRESTRE</t>
  </si>
  <si>
    <t>Cuenta Banco Nacional de Panamá  010000069890</t>
  </si>
  <si>
    <t>IMPUESTO DE CONSUMO</t>
  </si>
  <si>
    <t>DIRECCION GENERAL DE INGRESOS</t>
  </si>
  <si>
    <t>Boleta IMPUESTOS Y LICENCIAS ANUALES - Banco Nacional de Panamá</t>
  </si>
  <si>
    <t>xxxxxxxx-xxxxxxxxxxxxxx-</t>
  </si>
  <si>
    <t>Cargo</t>
  </si>
  <si>
    <t>Firma</t>
  </si>
  <si>
    <t>Nombre en imprenta y Cédula</t>
  </si>
  <si>
    <t>XXXXXXXXXXXXXXXXXXXXXXXX   X-XXXX-XXXXX</t>
  </si>
  <si>
    <t>XXXXXXXXXXXXXXXXXXXXXXXXXXXXXXXXXXXX</t>
  </si>
  <si>
    <t>Recargo</t>
  </si>
  <si>
    <t>Interés</t>
  </si>
  <si>
    <t>Ley 12 de 3 de abril de 2012, Articulo 65</t>
  </si>
  <si>
    <t>Ley 12 de3 de Abril de 2012, Artículo 64 y 65</t>
  </si>
  <si>
    <r>
      <t xml:space="preserve">Primas brutas de Seguro en Pólizas </t>
    </r>
    <r>
      <rPr>
        <sz val="9"/>
        <color theme="1"/>
        <rFont val="Calibri"/>
        <family val="2"/>
        <scheme val="minor"/>
      </rPr>
      <t>(excluye Incendio, vida con valores de rescate y seguros agropecuarios)</t>
    </r>
  </si>
  <si>
    <t>Ley 12 de 3 de abril de 2012, Artículo 223</t>
  </si>
  <si>
    <t>Dia</t>
  </si>
  <si>
    <t>Fecha de Pago</t>
  </si>
  <si>
    <t>Ley 12 de3 de Abril de 2012, Artículos 66</t>
  </si>
  <si>
    <t>FORM-0001</t>
  </si>
  <si>
    <t>FORM-0002</t>
  </si>
  <si>
    <t>FORM-0003</t>
  </si>
  <si>
    <t>Primas Netas de Cancelaciones Incendio</t>
  </si>
  <si>
    <t>Ley 65 de 9 de diciembre de 2016, Artículo 1</t>
  </si>
  <si>
    <t>Primas Netas de Cancelaciones - Pólizas Locales</t>
  </si>
  <si>
    <t>FORM-0004</t>
  </si>
  <si>
    <t>Desde</t>
  </si>
  <si>
    <t>Hasta</t>
  </si>
  <si>
    <t>Fecha es fiel copia de la volante de pago</t>
  </si>
  <si>
    <t>ASEGURADORA XXXXXX</t>
  </si>
  <si>
    <t xml:space="preserve">Versión 3 - 2025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</si>
</sst>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&quot;B/.&quot;\ #,##0.00"/>
    <numFmt numFmtId="166" formatCode="[$-409]d\-mmm\-yy;@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indexed="3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b/>
      <sz val="9"/>
      <color rgb="FF2A54EE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65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8" xfId="0" applyBorder="1"/>
    <xf numFmtId="0" fontId="0" fillId="0" borderId="0" xfId="0" applyAlignment="1">
      <alignment horizontal="centerContinuous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0" borderId="10" xfId="0" applyBorder="1"/>
    <xf numFmtId="0" fontId="0" fillId="3" borderId="1" xfId="0" applyFill="1" applyBorder="1"/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5" xfId="0" applyBorder="1"/>
    <xf numFmtId="0" fontId="1" fillId="0" borderId="5" xfId="0" applyFont="1" applyBorder="1" applyAlignment="1">
      <alignment horizontal="center"/>
    </xf>
    <xf numFmtId="0" fontId="6" fillId="3" borderId="11" xfId="0" applyFont="1" applyFill="1" applyBorder="1" applyAlignment="1">
      <alignment horizontal="centerContinuous" vertical="center"/>
    </xf>
    <xf numFmtId="0" fontId="0" fillId="3" borderId="0" xfId="0" applyFill="1"/>
    <xf numFmtId="0" fontId="6" fillId="3" borderId="10" xfId="0" applyFont="1" applyFill="1" applyBorder="1" applyAlignment="1">
      <alignment horizontal="centerContinuous" vertical="center"/>
    </xf>
    <xf numFmtId="0" fontId="0" fillId="2" borderId="12" xfId="0" applyFill="1" applyBorder="1"/>
    <xf numFmtId="0" fontId="0" fillId="0" borderId="1" xfId="0" applyBorder="1" applyAlignment="1" applyProtection="1">
      <alignment horizontal="center" vertical="center"/>
      <protection locked="0"/>
    </xf>
    <xf numFmtId="164" fontId="0" fillId="0" borderId="1" xfId="1" applyFont="1" applyBorder="1" applyProtection="1">
      <protection locked="0"/>
    </xf>
    <xf numFmtId="9" fontId="0" fillId="0" borderId="1" xfId="0" applyNumberFormat="1" applyBorder="1" applyAlignment="1">
      <alignment horizontal="center" vertical="center"/>
    </xf>
    <xf numFmtId="4" fontId="0" fillId="0" borderId="1" xfId="1" applyNumberFormat="1" applyFont="1" applyBorder="1" applyProtection="1"/>
    <xf numFmtId="165" fontId="0" fillId="3" borderId="1" xfId="1" applyNumberFormat="1" applyFont="1" applyFill="1" applyBorder="1" applyProtection="1"/>
    <xf numFmtId="0" fontId="0" fillId="0" borderId="1" xfId="0" applyBorder="1" applyAlignment="1" applyProtection="1">
      <alignment horizont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0" fontId="0" fillId="0" borderId="2" xfId="0" applyBorder="1"/>
    <xf numFmtId="0" fontId="3" fillId="0" borderId="5" xfId="0" applyFont="1" applyBorder="1" applyAlignment="1">
      <alignment horizontal="centerContinuous" vertical="center"/>
    </xf>
    <xf numFmtId="0" fontId="3" fillId="0" borderId="14" xfId="0" applyFont="1" applyBorder="1" applyAlignment="1">
      <alignment horizontal="centerContinuous" vertical="center"/>
    </xf>
    <xf numFmtId="0" fontId="7" fillId="0" borderId="3" xfId="0" applyFont="1" applyBorder="1" applyAlignment="1">
      <alignment horizontal="centerContinuous" vertical="center"/>
    </xf>
    <xf numFmtId="0" fontId="0" fillId="0" borderId="15" xfId="0" applyBorder="1" applyAlignment="1">
      <alignment horizontal="centerContinuous" vertical="center"/>
    </xf>
    <xf numFmtId="0" fontId="0" fillId="0" borderId="3" xfId="0" applyBorder="1"/>
    <xf numFmtId="0" fontId="2" fillId="0" borderId="15" xfId="0" applyFont="1" applyBorder="1" applyAlignment="1">
      <alignment horizontal="center" vertical="center"/>
    </xf>
    <xf numFmtId="0" fontId="0" fillId="0" borderId="16" xfId="0" applyBorder="1"/>
    <xf numFmtId="0" fontId="6" fillId="3" borderId="17" xfId="0" applyFont="1" applyFill="1" applyBorder="1" applyAlignment="1">
      <alignment horizontal="centerContinuous" vertical="center"/>
    </xf>
    <xf numFmtId="0" fontId="0" fillId="0" borderId="9" xfId="0" applyBorder="1"/>
    <xf numFmtId="0" fontId="6" fillId="3" borderId="18" xfId="0" applyFont="1" applyFill="1" applyBorder="1" applyAlignment="1">
      <alignment horizontal="centerContinuous" vertical="center"/>
    </xf>
    <xf numFmtId="0" fontId="1" fillId="3" borderId="7" xfId="0" applyFont="1" applyFill="1" applyBorder="1" applyAlignment="1">
      <alignment horizontal="left" vertical="center" indent="1"/>
    </xf>
    <xf numFmtId="0" fontId="0" fillId="0" borderId="1" xfId="0" applyBorder="1" applyAlignment="1" applyProtection="1">
      <alignment horizontal="left" vertical="center" indent="1"/>
      <protection locked="0"/>
    </xf>
    <xf numFmtId="0" fontId="1" fillId="3" borderId="1" xfId="0" applyFont="1" applyFill="1" applyBorder="1" applyAlignment="1">
      <alignment horizontal="left" vertical="center" indent="1"/>
    </xf>
    <xf numFmtId="0" fontId="1" fillId="3" borderId="19" xfId="0" applyFont="1" applyFill="1" applyBorder="1" applyAlignment="1">
      <alignment horizontal="left" vertical="center" indent="1"/>
    </xf>
    <xf numFmtId="0" fontId="9" fillId="2" borderId="20" xfId="0" applyFont="1" applyFill="1" applyBorder="1" applyAlignment="1">
      <alignment horizontal="center"/>
    </xf>
    <xf numFmtId="0" fontId="0" fillId="2" borderId="21" xfId="0" applyFill="1" applyBorder="1"/>
    <xf numFmtId="0" fontId="0" fillId="0" borderId="15" xfId="0" applyBorder="1"/>
    <xf numFmtId="0" fontId="1" fillId="3" borderId="1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6" xfId="0" applyBorder="1"/>
    <xf numFmtId="0" fontId="0" fillId="0" borderId="22" xfId="0" applyBorder="1"/>
    <xf numFmtId="0" fontId="1" fillId="4" borderId="20" xfId="0" applyFont="1" applyFill="1" applyBorder="1" applyAlignment="1">
      <alignment horizontal="center"/>
    </xf>
    <xf numFmtId="0" fontId="0" fillId="4" borderId="12" xfId="0" applyFill="1" applyBorder="1" applyAlignment="1">
      <alignment horizontal="left" indent="1"/>
    </xf>
    <xf numFmtId="0" fontId="0" fillId="4" borderId="12" xfId="0" applyFill="1" applyBorder="1"/>
    <xf numFmtId="0" fontId="0" fillId="4" borderId="21" xfId="0" applyFill="1" applyBorder="1"/>
    <xf numFmtId="0" fontId="9" fillId="5" borderId="20" xfId="0" applyFont="1" applyFill="1" applyBorder="1" applyAlignment="1">
      <alignment horizontal="center"/>
    </xf>
    <xf numFmtId="0" fontId="0" fillId="5" borderId="12" xfId="0" applyFill="1" applyBorder="1"/>
    <xf numFmtId="0" fontId="0" fillId="5" borderId="21" xfId="0" applyFill="1" applyBorder="1"/>
    <xf numFmtId="0" fontId="0" fillId="5" borderId="12" xfId="0" applyFill="1" applyBorder="1" applyAlignment="1">
      <alignment horizontal="left" indent="1"/>
    </xf>
    <xf numFmtId="0" fontId="12" fillId="2" borderId="12" xfId="0" applyFont="1" applyFill="1" applyBorder="1" applyAlignment="1">
      <alignment horizontal="left" indent="1"/>
    </xf>
    <xf numFmtId="0" fontId="1" fillId="0" borderId="3" xfId="0" applyFont="1" applyBorder="1" applyAlignment="1">
      <alignment horizontal="center"/>
    </xf>
    <xf numFmtId="0" fontId="0" fillId="0" borderId="3" xfId="0" applyBorder="1" applyAlignment="1" applyProtection="1">
      <alignment horizontal="left" indent="1"/>
      <protection locked="0"/>
    </xf>
    <xf numFmtId="0" fontId="0" fillId="6" borderId="0" xfId="0" applyFill="1"/>
    <xf numFmtId="0" fontId="1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" fillId="2" borderId="6" xfId="0" applyFont="1" applyFill="1" applyBorder="1" applyAlignment="1">
      <alignment horizontal="centerContinuous" vertical="center"/>
    </xf>
    <xf numFmtId="0" fontId="8" fillId="2" borderId="0" xfId="0" applyFont="1" applyFill="1" applyAlignment="1">
      <alignment horizontal="centerContinuous" vertical="center"/>
    </xf>
    <xf numFmtId="0" fontId="8" fillId="2" borderId="15" xfId="0" applyFont="1" applyFill="1" applyBorder="1" applyAlignment="1">
      <alignment horizontal="centerContinuous" vertical="center"/>
    </xf>
    <xf numFmtId="0" fontId="8" fillId="2" borderId="24" xfId="0" applyFont="1" applyFill="1" applyBorder="1" applyAlignment="1">
      <alignment horizontal="centerContinuous" vertical="center"/>
    </xf>
    <xf numFmtId="0" fontId="8" fillId="2" borderId="25" xfId="0" applyFont="1" applyFill="1" applyBorder="1" applyAlignment="1">
      <alignment horizontal="centerContinuous" vertical="center"/>
    </xf>
    <xf numFmtId="0" fontId="1" fillId="2" borderId="23" xfId="0" applyFont="1" applyFill="1" applyBorder="1" applyAlignment="1">
      <alignment horizontal="centerContinuous" vertical="center"/>
    </xf>
    <xf numFmtId="0" fontId="1" fillId="2" borderId="4" xfId="0" applyFont="1" applyFill="1" applyBorder="1" applyAlignment="1">
      <alignment horizontal="centerContinuous" vertical="center"/>
    </xf>
    <xf numFmtId="0" fontId="1" fillId="3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4" fillId="0" borderId="4" xfId="0" applyFont="1" applyBorder="1" applyAlignment="1">
      <alignment horizontal="left" indent="5"/>
    </xf>
    <xf numFmtId="0" fontId="15" fillId="0" borderId="4" xfId="0" applyFont="1" applyBorder="1" applyAlignment="1">
      <alignment horizontal="left" indent="5"/>
    </xf>
    <xf numFmtId="0" fontId="16" fillId="3" borderId="13" xfId="0" applyFont="1" applyFill="1" applyBorder="1" applyAlignment="1">
      <alignment horizontal="centerContinuous" vertical="center"/>
    </xf>
    <xf numFmtId="0" fontId="17" fillId="3" borderId="9" xfId="0" applyFont="1" applyFill="1" applyBorder="1" applyAlignment="1">
      <alignment horizontal="centerContinuous" vertical="center"/>
    </xf>
    <xf numFmtId="14" fontId="0" fillId="6" borderId="0" xfId="0" applyNumberForma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32" xfId="0" applyBorder="1"/>
    <xf numFmtId="0" fontId="0" fillId="0" borderId="33" xfId="0" applyBorder="1" applyAlignment="1">
      <alignment horizontal="center" vertical="center"/>
    </xf>
    <xf numFmtId="0" fontId="16" fillId="6" borderId="0" xfId="0" applyFont="1" applyFill="1" applyAlignment="1">
      <alignment horizontal="left" vertical="center" indent="1"/>
    </xf>
    <xf numFmtId="0" fontId="0" fillId="0" borderId="1" xfId="0" applyBorder="1" applyAlignment="1">
      <alignment horizontal="right" indent="1"/>
    </xf>
    <xf numFmtId="164" fontId="0" fillId="0" borderId="1" xfId="1" applyFont="1" applyBorder="1" applyProtection="1"/>
    <xf numFmtId="0" fontId="5" fillId="3" borderId="0" xfId="0" applyFont="1" applyFill="1" applyAlignment="1">
      <alignment horizontal="center" vertical="center"/>
    </xf>
    <xf numFmtId="164" fontId="0" fillId="0" borderId="7" xfId="1" applyFont="1" applyBorder="1" applyAlignment="1" applyProtection="1">
      <alignment horizontal="center" vertical="center"/>
      <protection locked="0"/>
    </xf>
    <xf numFmtId="4" fontId="0" fillId="0" borderId="1" xfId="1" applyNumberFormat="1" applyFont="1" applyBorder="1" applyAlignment="1" applyProtection="1">
      <alignment horizontal="right" vertical="center"/>
    </xf>
    <xf numFmtId="9" fontId="0" fillId="0" borderId="1" xfId="2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right" indent="1"/>
      <protection locked="0"/>
    </xf>
    <xf numFmtId="164" fontId="0" fillId="6" borderId="0" xfId="1" applyFont="1" applyFill="1"/>
    <xf numFmtId="164" fontId="0" fillId="6" borderId="0" xfId="0" applyNumberFormat="1" applyFill="1"/>
    <xf numFmtId="0" fontId="0" fillId="0" borderId="29" xfId="0" applyBorder="1" applyAlignment="1">
      <alignment horizontal="center"/>
    </xf>
    <xf numFmtId="0" fontId="1" fillId="7" borderId="20" xfId="0" applyFont="1" applyFill="1" applyBorder="1" applyAlignment="1">
      <alignment horizontal="center"/>
    </xf>
    <xf numFmtId="0" fontId="0" fillId="7" borderId="12" xfId="0" applyFill="1" applyBorder="1"/>
    <xf numFmtId="0" fontId="0" fillId="7" borderId="21" xfId="0" applyFill="1" applyBorder="1"/>
    <xf numFmtId="0" fontId="1" fillId="7" borderId="23" xfId="0" applyFont="1" applyFill="1" applyBorder="1" applyAlignment="1">
      <alignment horizontal="centerContinuous" vertical="center"/>
    </xf>
    <xf numFmtId="0" fontId="8" fillId="7" borderId="24" xfId="0" applyFont="1" applyFill="1" applyBorder="1" applyAlignment="1">
      <alignment horizontal="centerContinuous" vertical="center"/>
    </xf>
    <xf numFmtId="0" fontId="8" fillId="7" borderId="25" xfId="0" applyFont="1" applyFill="1" applyBorder="1" applyAlignment="1">
      <alignment horizontal="centerContinuous" vertical="center"/>
    </xf>
    <xf numFmtId="0" fontId="1" fillId="7" borderId="4" xfId="0" applyFont="1" applyFill="1" applyBorder="1" applyAlignment="1">
      <alignment horizontal="centerContinuous" vertical="center"/>
    </xf>
    <xf numFmtId="0" fontId="8" fillId="7" borderId="6" xfId="0" applyFont="1" applyFill="1" applyBorder="1" applyAlignment="1">
      <alignment horizontal="centerContinuous" vertical="center"/>
    </xf>
    <xf numFmtId="0" fontId="8" fillId="7" borderId="0" xfId="0" applyFont="1" applyFill="1" applyAlignment="1">
      <alignment horizontal="centerContinuous" vertical="center"/>
    </xf>
    <xf numFmtId="0" fontId="8" fillId="7" borderId="15" xfId="0" applyFont="1" applyFill="1" applyBorder="1" applyAlignment="1">
      <alignment horizontal="centerContinuous" vertical="center"/>
    </xf>
    <xf numFmtId="0" fontId="19" fillId="6" borderId="0" xfId="0" applyFont="1" applyFill="1" applyAlignment="1">
      <alignment horizontal="center"/>
    </xf>
    <xf numFmtId="14" fontId="20" fillId="6" borderId="0" xfId="0" applyNumberFormat="1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0" fillId="7" borderId="12" xfId="0" applyFill="1" applyBorder="1" applyAlignment="1">
      <alignment horizontal="left" indent="1"/>
    </xf>
    <xf numFmtId="14" fontId="21" fillId="6" borderId="0" xfId="0" applyNumberFormat="1" applyFont="1" applyFill="1" applyAlignment="1">
      <alignment horizontal="left" vertical="center" indent="1"/>
    </xf>
    <xf numFmtId="4" fontId="0" fillId="0" borderId="1" xfId="1" applyNumberFormat="1" applyFont="1" applyBorder="1" applyProtection="1">
      <protection locked="0"/>
    </xf>
    <xf numFmtId="0" fontId="22" fillId="0" borderId="22" xfId="0" applyFont="1" applyBorder="1" applyAlignment="1">
      <alignment horizontal="right"/>
    </xf>
    <xf numFmtId="0" fontId="22" fillId="0" borderId="15" xfId="0" applyFont="1" applyBorder="1" applyAlignment="1">
      <alignment horizontal="right"/>
    </xf>
    <xf numFmtId="166" fontId="0" fillId="7" borderId="34" xfId="0" applyNumberFormat="1" applyFill="1" applyBorder="1" applyAlignment="1" applyProtection="1">
      <alignment horizontal="centerContinuous" vertical="center"/>
      <protection locked="0"/>
    </xf>
    <xf numFmtId="0" fontId="0" fillId="7" borderId="35" xfId="0" applyFill="1" applyBorder="1" applyAlignment="1">
      <alignment horizontal="centerContinuous" vertical="center"/>
    </xf>
    <xf numFmtId="0" fontId="0" fillId="7" borderId="36" xfId="0" applyFill="1" applyBorder="1" applyAlignment="1">
      <alignment horizontal="centerContinuous" vertical="center"/>
    </xf>
    <xf numFmtId="14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0" fontId="18" fillId="3" borderId="2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1" fillId="4" borderId="23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164" fontId="0" fillId="0" borderId="19" xfId="1" applyFont="1" applyBorder="1" applyAlignment="1" applyProtection="1">
      <alignment vertical="center"/>
      <protection locked="0"/>
    </xf>
    <xf numFmtId="164" fontId="0" fillId="0" borderId="7" xfId="1" applyFont="1" applyBorder="1" applyAlignment="1" applyProtection="1">
      <alignment vertical="center"/>
      <protection locked="0"/>
    </xf>
    <xf numFmtId="9" fontId="0" fillId="0" borderId="19" xfId="0" applyNumberFormat="1" applyBorder="1" applyAlignment="1">
      <alignment horizontal="center" vertical="center"/>
    </xf>
    <xf numFmtId="9" fontId="0" fillId="0" borderId="7" xfId="0" applyNumberFormat="1" applyBorder="1" applyAlignment="1">
      <alignment horizontal="center" vertical="center"/>
    </xf>
    <xf numFmtId="4" fontId="0" fillId="0" borderId="19" xfId="1" applyNumberFormat="1" applyFont="1" applyBorder="1" applyAlignment="1" applyProtection="1">
      <alignment horizontal="right" vertical="center"/>
    </xf>
    <xf numFmtId="4" fontId="0" fillId="0" borderId="7" xfId="1" applyNumberFormat="1" applyFont="1" applyBorder="1" applyAlignment="1" applyProtection="1">
      <alignment horizontal="right" vertical="center"/>
    </xf>
    <xf numFmtId="0" fontId="8" fillId="5" borderId="23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0" fillId="0" borderId="19" xfId="0" applyBorder="1" applyAlignment="1" applyProtection="1">
      <alignment horizontal="right" vertical="center" indent="1"/>
      <protection locked="0"/>
    </xf>
    <xf numFmtId="0" fontId="0" fillId="0" borderId="7" xfId="0" applyBorder="1" applyAlignment="1" applyProtection="1">
      <alignment horizontal="right" vertical="center" indent="1"/>
      <protection locked="0"/>
    </xf>
    <xf numFmtId="164" fontId="0" fillId="0" borderId="19" xfId="1" applyFont="1" applyBorder="1" applyAlignment="1" applyProtection="1">
      <alignment horizontal="center" vertical="center"/>
      <protection locked="0"/>
    </xf>
    <xf numFmtId="164" fontId="0" fillId="0" borderId="7" xfId="1" applyFont="1" applyBorder="1" applyAlignment="1" applyProtection="1">
      <alignment horizontal="center" vertical="center"/>
      <protection locked="0"/>
    </xf>
    <xf numFmtId="0" fontId="24" fillId="3" borderId="2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0" fontId="24" fillId="3" borderId="15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24" fillId="3" borderId="22" xfId="0" applyFont="1" applyFill="1" applyBorder="1" applyAlignment="1">
      <alignment horizontal="center" vertical="center" wrapText="1"/>
    </xf>
    <xf numFmtId="0" fontId="25" fillId="6" borderId="0" xfId="0" applyFont="1" applyFill="1" applyAlignment="1">
      <alignment horizontal="left" vertical="center" indent="1"/>
    </xf>
  </cellXfs>
  <cellStyles count="3">
    <cellStyle name="Millares" xfId="1" builtinId="3"/>
    <cellStyle name="Normal" xfId="0" builtinId="0"/>
    <cellStyle name="Porcentaje" xfId="2" builtinId="5"/>
  </cellStyles>
  <dxfs count="27">
    <dxf>
      <font>
        <b/>
        <i val="0"/>
        <color rgb="FFFF0000"/>
      </font>
    </dxf>
    <dxf>
      <font>
        <b/>
        <i val="0"/>
        <color rgb="FF2A54EE"/>
      </font>
    </dxf>
    <dxf>
      <font>
        <b/>
        <i val="0"/>
        <color rgb="FFFF0000"/>
      </font>
    </dxf>
    <dxf>
      <fill>
        <patternFill>
          <bgColor theme="0" tint="-4.9989318521683403E-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ont>
        <b/>
        <i val="0"/>
        <color rgb="FF2A54EE"/>
      </font>
    </dxf>
    <dxf>
      <font>
        <b/>
        <i val="0"/>
        <color rgb="FFFF0000"/>
      </font>
    </dxf>
    <dxf>
      <fill>
        <patternFill>
          <bgColor theme="0" tint="-4.9989318521683403E-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ont>
        <b/>
        <i val="0"/>
        <color rgb="FF2A54EE"/>
      </font>
    </dxf>
    <dxf>
      <font>
        <b/>
        <i val="0"/>
        <color rgb="FFFF0000"/>
      </font>
    </dxf>
    <dxf>
      <fill>
        <patternFill>
          <bgColor theme="0" tint="-4.9989318521683403E-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rgb="FF2A54EE"/>
      </font>
    </dxf>
    <dxf>
      <font>
        <b/>
        <i val="0"/>
        <color rgb="FFFF0000"/>
      </font>
    </dxf>
    <dxf>
      <fill>
        <patternFill>
          <bgColor theme="0" tint="-4.9989318521683403E-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2A54EE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1295401</xdr:colOff>
      <xdr:row>4</xdr:row>
      <xdr:rowOff>308513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95400" cy="1194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4</xdr:row>
      <xdr:rowOff>308513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4</xdr:row>
      <xdr:rowOff>308513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4</xdr:row>
      <xdr:rowOff>308513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E15"/>
  <sheetViews>
    <sheetView showGridLines="0" workbookViewId="0">
      <selection activeCell="B14" sqref="B14"/>
    </sheetView>
  </sheetViews>
  <sheetFormatPr baseColWidth="10" defaultRowHeight="14.4" x14ac:dyDescent="0.3"/>
  <cols>
    <col min="2" max="2" width="10.88671875" customWidth="1"/>
    <col min="3" max="3" width="8" customWidth="1"/>
    <col min="4" max="4" width="11.44140625" style="1"/>
  </cols>
  <sheetData>
    <row r="1" spans="2:5" ht="15" thickBot="1" x14ac:dyDescent="0.35"/>
    <row r="2" spans="2:5" x14ac:dyDescent="0.3">
      <c r="B2" s="79" t="s">
        <v>0</v>
      </c>
      <c r="C2" s="80" t="s">
        <v>1</v>
      </c>
      <c r="D2" s="81" t="s">
        <v>36</v>
      </c>
      <c r="E2" s="78"/>
    </row>
    <row r="3" spans="2:5" x14ac:dyDescent="0.3">
      <c r="B3" s="82">
        <v>2017</v>
      </c>
      <c r="C3" s="83">
        <v>1</v>
      </c>
      <c r="D3" s="84">
        <v>28</v>
      </c>
    </row>
    <row r="4" spans="2:5" x14ac:dyDescent="0.3">
      <c r="B4" s="82">
        <v>2018</v>
      </c>
      <c r="C4" s="83">
        <v>2</v>
      </c>
      <c r="D4" s="84">
        <v>29</v>
      </c>
    </row>
    <row r="5" spans="2:5" x14ac:dyDescent="0.3">
      <c r="B5" s="82">
        <v>2019</v>
      </c>
      <c r="C5" s="83">
        <v>3</v>
      </c>
      <c r="D5" s="84">
        <v>30</v>
      </c>
    </row>
    <row r="6" spans="2:5" x14ac:dyDescent="0.3">
      <c r="B6" s="98">
        <v>2020</v>
      </c>
      <c r="C6" s="83">
        <v>4</v>
      </c>
      <c r="D6" s="84">
        <v>31</v>
      </c>
    </row>
    <row r="7" spans="2:5" x14ac:dyDescent="0.3">
      <c r="B7" s="98">
        <v>2021</v>
      </c>
      <c r="C7" s="83">
        <v>5</v>
      </c>
      <c r="D7" s="84"/>
    </row>
    <row r="8" spans="2:5" x14ac:dyDescent="0.3">
      <c r="B8" s="98">
        <v>2022</v>
      </c>
      <c r="C8" s="83">
        <v>6</v>
      </c>
      <c r="D8" s="84"/>
    </row>
    <row r="9" spans="2:5" x14ac:dyDescent="0.3">
      <c r="B9" s="98">
        <v>2023</v>
      </c>
      <c r="C9" s="83">
        <v>7</v>
      </c>
      <c r="D9" s="84"/>
    </row>
    <row r="10" spans="2:5" x14ac:dyDescent="0.3">
      <c r="B10" s="98">
        <v>2024</v>
      </c>
      <c r="C10" s="83">
        <v>8</v>
      </c>
      <c r="D10" s="84"/>
    </row>
    <row r="11" spans="2:5" x14ac:dyDescent="0.3">
      <c r="B11" s="98">
        <v>2025</v>
      </c>
      <c r="C11" s="83">
        <v>9</v>
      </c>
      <c r="D11" s="84"/>
    </row>
    <row r="12" spans="2:5" x14ac:dyDescent="0.3">
      <c r="B12" s="98">
        <v>2026</v>
      </c>
      <c r="C12" s="83">
        <v>10</v>
      </c>
      <c r="D12" s="84"/>
    </row>
    <row r="13" spans="2:5" x14ac:dyDescent="0.3">
      <c r="B13" s="98">
        <v>2027</v>
      </c>
      <c r="C13" s="83">
        <v>11</v>
      </c>
      <c r="D13" s="84"/>
    </row>
    <row r="14" spans="2:5" x14ac:dyDescent="0.3">
      <c r="B14" s="98">
        <v>2028</v>
      </c>
      <c r="C14" s="83">
        <v>12</v>
      </c>
      <c r="D14" s="84"/>
    </row>
    <row r="15" spans="2:5" ht="15" thickBot="1" x14ac:dyDescent="0.35">
      <c r="B15" s="85"/>
      <c r="C15" s="86"/>
      <c r="D15" s="8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NE33"/>
  <sheetViews>
    <sheetView showGridLines="0" tabSelected="1" workbookViewId="0">
      <selection activeCell="A8" sqref="A8"/>
    </sheetView>
  </sheetViews>
  <sheetFormatPr baseColWidth="10" defaultColWidth="11.44140625" defaultRowHeight="14.4" x14ac:dyDescent="0.3"/>
  <cols>
    <col min="1" max="1" width="57" style="59" bestFit="1" customWidth="1"/>
    <col min="2" max="2" width="20.33203125" style="59" bestFit="1" customWidth="1"/>
    <col min="3" max="3" width="15.33203125" style="59" customWidth="1"/>
    <col min="4" max="4" width="16.88671875" style="59" customWidth="1"/>
    <col min="5" max="7" width="6.33203125" style="59" customWidth="1"/>
    <col min="8" max="9" width="11.88671875" style="59" bestFit="1" customWidth="1"/>
    <col min="10" max="16384" width="11.44140625" style="59"/>
  </cols>
  <sheetData>
    <row r="1" spans="1:4425" customFormat="1" ht="18" x14ac:dyDescent="0.3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3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3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5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5">
      <c r="A5" s="33"/>
      <c r="B5" s="4"/>
      <c r="C5" s="4"/>
      <c r="D5" s="74" t="s">
        <v>39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3">
      <c r="A6" s="35"/>
      <c r="B6" s="8"/>
      <c r="C6" s="8"/>
      <c r="D6" s="8"/>
      <c r="E6" s="75" t="s">
        <v>15</v>
      </c>
      <c r="F6" s="16"/>
      <c r="G6" s="36"/>
      <c r="H6" s="109" t="s">
        <v>46</v>
      </c>
      <c r="I6" s="109" t="s">
        <v>47</v>
      </c>
      <c r="J6" s="109" t="s">
        <v>5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3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110">
        <f>DATE(E8,F8,G8)</f>
        <v>45992</v>
      </c>
      <c r="I7" s="110">
        <f>DATE(E10,F10,G10)</f>
        <v>46022</v>
      </c>
      <c r="J7" s="111">
        <f>DAY(E11)</f>
        <v>0</v>
      </c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ht="18" x14ac:dyDescent="0.3">
      <c r="A8" s="38" t="s">
        <v>49</v>
      </c>
      <c r="B8" s="18">
        <v>123456</v>
      </c>
      <c r="C8" s="18">
        <v>789</v>
      </c>
      <c r="D8" s="11"/>
      <c r="E8" s="18">
        <v>2025</v>
      </c>
      <c r="F8" s="18">
        <v>12</v>
      </c>
      <c r="G8" s="77">
        <v>1</v>
      </c>
      <c r="H8" s="88"/>
      <c r="I8" s="120"/>
      <c r="J8" s="12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" x14ac:dyDescent="0.3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88"/>
      <c r="I9" s="121"/>
      <c r="J9" s="12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ht="15.6" x14ac:dyDescent="0.3">
      <c r="A10" s="38" t="s">
        <v>24</v>
      </c>
      <c r="B10" s="18">
        <v>1010</v>
      </c>
      <c r="C10" s="18">
        <v>9999</v>
      </c>
      <c r="D10" s="11"/>
      <c r="E10" s="77">
        <f>+E8</f>
        <v>2025</v>
      </c>
      <c r="F10" s="77">
        <f>F8</f>
        <v>12</v>
      </c>
      <c r="G10" s="18">
        <v>31</v>
      </c>
      <c r="H10" s="164" t="str">
        <f>IF(F8=2,
      IF(G10&gt;29,"Corregir",""),
      IF(F8&lt;&gt;2,
            IF(G10=31,
                  IF(OR(F10=2,F10=4,F10=6,F10=7,F10=9,F10=11),"Corregir",""),
                  ""),
            "")
)</f>
        <v/>
      </c>
      <c r="I10" s="76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5.6" x14ac:dyDescent="0.3">
      <c r="A11" s="40"/>
      <c r="B11" s="6"/>
      <c r="C11" s="23"/>
      <c r="D11" s="91" t="s">
        <v>37</v>
      </c>
      <c r="E11" s="117"/>
      <c r="F11" s="118"/>
      <c r="G11" s="119"/>
      <c r="H11" s="113" t="s">
        <v>48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" thickBot="1" x14ac:dyDescent="0.35">
      <c r="A12" s="41" t="s">
        <v>22</v>
      </c>
      <c r="B12" s="56" t="s">
        <v>23</v>
      </c>
      <c r="C12" s="17"/>
      <c r="D12" s="17"/>
      <c r="E12" s="17"/>
      <c r="F12" s="17"/>
      <c r="G12" s="42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5.6" thickTop="1" thickBot="1" x14ac:dyDescent="0.35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6.2" thickTop="1" x14ac:dyDescent="0.3">
      <c r="A14" s="67" t="s">
        <v>43</v>
      </c>
      <c r="B14" s="65"/>
      <c r="C14" s="65"/>
      <c r="D14" s="65"/>
      <c r="E14" s="65"/>
      <c r="F14" s="65"/>
      <c r="G14" s="66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6" x14ac:dyDescent="0.3">
      <c r="A15" s="68"/>
      <c r="B15" s="62"/>
      <c r="C15" s="62"/>
      <c r="D15" s="62"/>
      <c r="E15" s="63"/>
      <c r="F15" s="63"/>
      <c r="G15" s="64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15" customHeight="1" x14ac:dyDescent="0.3">
      <c r="A16" s="44" t="s">
        <v>10</v>
      </c>
      <c r="B16" s="10" t="s">
        <v>11</v>
      </c>
      <c r="C16" s="15"/>
      <c r="D16" s="10" t="s">
        <v>12</v>
      </c>
      <c r="E16" s="122" t="str">
        <f>IF(E11&gt;I7,"Dirigirse a las oficinas de la DGI para el cálculo de intereses por mora","")</f>
        <v/>
      </c>
      <c r="F16" s="123"/>
      <c r="G16" s="124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3">
      <c r="A17" s="89" t="s">
        <v>42</v>
      </c>
      <c r="B17" s="19"/>
      <c r="C17" s="20">
        <v>0.05</v>
      </c>
      <c r="D17" s="21">
        <f>ROUND(+B17*C17,2)</f>
        <v>0</v>
      </c>
      <c r="E17" s="125"/>
      <c r="F17" s="126"/>
      <c r="G17" s="127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3">
      <c r="A18" s="89" t="s">
        <v>30</v>
      </c>
      <c r="B18" s="90"/>
      <c r="C18" s="20">
        <v>0.1</v>
      </c>
      <c r="D18" s="21">
        <f>IF($J$7&gt;15,ROUND(($D$17)*$C18,2),0)</f>
        <v>0</v>
      </c>
      <c r="E18" s="125"/>
      <c r="F18" s="126"/>
      <c r="G18" s="127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3">
      <c r="A19" s="89" t="s">
        <v>31</v>
      </c>
      <c r="B19" s="90"/>
      <c r="C19" s="20">
        <v>0.01</v>
      </c>
      <c r="D19" s="114">
        <v>0</v>
      </c>
      <c r="E19" s="125"/>
      <c r="F19" s="126"/>
      <c r="G19" s="127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3">
      <c r="A20" s="9"/>
      <c r="B20" s="9"/>
      <c r="C20" s="10" t="s">
        <v>13</v>
      </c>
      <c r="D20" s="22">
        <f>SUM(D17:D19)</f>
        <v>0</v>
      </c>
      <c r="E20" s="128"/>
      <c r="F20" s="129"/>
      <c r="G20" s="130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3">
      <c r="A21" s="31"/>
      <c r="G21" s="43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3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3">
      <c r="A23" s="58" t="s">
        <v>28</v>
      </c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3">
      <c r="A24" s="45" t="s">
        <v>27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3">
      <c r="A25" s="31"/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3">
      <c r="A26" s="58" t="s">
        <v>29</v>
      </c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3">
      <c r="A27" s="45" t="s">
        <v>25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3">
      <c r="A28" s="57"/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3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3">
      <c r="A30" s="31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3">
      <c r="A31" s="45" t="s">
        <v>26</v>
      </c>
      <c r="C31" s="12"/>
      <c r="D31" s="13" t="s">
        <v>14</v>
      </c>
      <c r="E31" s="12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3">
      <c r="A32" s="57"/>
      <c r="D32" s="71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3">
      <c r="A33" s="72" t="s">
        <v>35</v>
      </c>
      <c r="B33" s="46"/>
      <c r="C33" s="46"/>
      <c r="D33" s="46"/>
      <c r="E33" s="46"/>
      <c r="F33" s="46"/>
      <c r="G33" s="115" t="s">
        <v>50</v>
      </c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</sheetData>
  <sheetProtection algorithmName="SHA-512" hashValue="QfRd+h8OQG4CnD5oPje6gF3VCeUae1TdBLTzykR7EGAmwsrXi2E8aQTHzWYDZx7X4q4PpVn9u9i39u6mwPGYBQ==" saltValue="F93IRXBtttNxez0s94FVCg==" spinCount="100000" sheet="1" objects="1" scenarios="1" selectLockedCells="1"/>
  <mergeCells count="1">
    <mergeCell ref="E16:G20"/>
  </mergeCells>
  <conditionalFormatting sqref="D19">
    <cfRule type="expression" dxfId="6" priority="2">
      <formula>$E$11&gt;$I$7</formula>
    </cfRule>
  </conditionalFormatting>
  <conditionalFormatting sqref="E11">
    <cfRule type="expression" dxfId="5" priority="4">
      <formula>$E$11&gt;$I$7</formula>
    </cfRule>
    <cfRule type="expression" dxfId="4" priority="7">
      <formula>$J$7&gt;15</formula>
    </cfRule>
  </conditionalFormatting>
  <conditionalFormatting sqref="E11:G11">
    <cfRule type="expression" dxfId="3" priority="5">
      <formula>$E$11&gt;0</formula>
    </cfRule>
  </conditionalFormatting>
  <conditionalFormatting sqref="E16:G20">
    <cfRule type="expression" dxfId="2" priority="9">
      <formula>$H$11&lt;&gt;""</formula>
    </cfRule>
  </conditionalFormatting>
  <conditionalFormatting sqref="H11">
    <cfRule type="expression" dxfId="1" priority="6">
      <formula>$E$11&gt;0</formula>
    </cfRule>
  </conditionalFormatting>
  <conditionalFormatting sqref="G10">
    <cfRule type="expression" dxfId="0" priority="1">
      <formula>$H$10&lt;&gt;""</formula>
    </cfRule>
  </conditionalFormatting>
  <dataValidations count="1">
    <dataValidation type="date" allowBlank="1" showInputMessage="1" showErrorMessage="1" errorTitle="Error" error="Revisar formato de fecha o período" promptTitle="Registrar MM-DD-AAAA" prompt="Dentro del período indicado" sqref="E11" xr:uid="{189FAEC6-AA5E-440D-8219-1091FC3C4D7C}">
      <formula1>H7</formula1>
      <formula2>47118</formula2>
    </dataValidation>
  </dataValidations>
  <printOptions horizontalCentered="1"/>
  <pageMargins left="1.0180708661417324" right="0.19685039370078741" top="0.74803149606299213" bottom="0.74803149606299213" header="0.31496062992125984" footer="0.31496062992125984"/>
  <pageSetup paperSize="9" scale="85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Año del período que cancela" xr:uid="{00000000-0002-0000-0100-000000000000}">
          <x14:formula1>
            <xm:f>Fechas!$B$11:$B$14</xm:f>
          </x14:formula1>
          <xm:sqref>E8</xm:sqref>
        </x14:dataValidation>
        <x14:dataValidation type="list" allowBlank="1" showInputMessage="1" showErrorMessage="1" prompt="Mes del período que cancela" xr:uid="{00000000-0002-0000-0100-000001000000}">
          <x14:formula1>
            <xm:f>Fechas!$C$3:$C$14</xm:f>
          </x14:formula1>
          <xm:sqref>F8</xm:sqref>
        </x14:dataValidation>
        <x14:dataValidation type="list" allowBlank="1" showInputMessage="1" showErrorMessage="1" prompt="Día del período que cancela" xr:uid="{00000000-0002-0000-0100-000002000000}">
          <x14:formula1>
            <xm:f>Fechas!$D$3:$D$6</xm:f>
          </x14:formula1>
          <xm:sqref>G10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NE33"/>
  <sheetViews>
    <sheetView showGridLines="0" workbookViewId="0">
      <selection activeCell="A8" sqref="A8"/>
    </sheetView>
  </sheetViews>
  <sheetFormatPr baseColWidth="10" defaultColWidth="11.44140625" defaultRowHeight="14.4" x14ac:dyDescent="0.3"/>
  <cols>
    <col min="1" max="1" width="57" style="59" bestFit="1" customWidth="1"/>
    <col min="2" max="2" width="20.33203125" style="59" bestFit="1" customWidth="1"/>
    <col min="3" max="3" width="15.33203125" style="59" customWidth="1"/>
    <col min="4" max="4" width="16.88671875" style="59" customWidth="1"/>
    <col min="5" max="7" width="6.33203125" style="59" customWidth="1"/>
    <col min="8" max="9" width="11.88671875" style="59" bestFit="1" customWidth="1"/>
    <col min="10" max="16384" width="11.44140625" style="59"/>
  </cols>
  <sheetData>
    <row r="1" spans="1:4425" customFormat="1" ht="18" x14ac:dyDescent="0.3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3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3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5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5">
      <c r="A5" s="33"/>
      <c r="B5" s="4"/>
      <c r="C5" s="4"/>
      <c r="D5" s="74" t="s">
        <v>45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3">
      <c r="A6" s="35"/>
      <c r="B6" s="8"/>
      <c r="C6" s="8"/>
      <c r="D6" s="8"/>
      <c r="E6" s="75" t="s">
        <v>15</v>
      </c>
      <c r="F6" s="16"/>
      <c r="G6" s="36"/>
      <c r="H6" s="109" t="s">
        <v>46</v>
      </c>
      <c r="I6" s="109" t="s">
        <v>47</v>
      </c>
      <c r="J6" s="109" t="s">
        <v>5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3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110">
        <f>DATE(E8,F8,G8)</f>
        <v>45992</v>
      </c>
      <c r="I7" s="110">
        <f>DATE(E10,F10,G10)</f>
        <v>46022</v>
      </c>
      <c r="J7" s="111">
        <f>DAY(E11)</f>
        <v>0</v>
      </c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ht="18" x14ac:dyDescent="0.3">
      <c r="A8" s="38" t="str">
        <f>+'5% Incendio'!A8</f>
        <v>ASEGURADORA XXXXXX</v>
      </c>
      <c r="B8" s="18">
        <f>+'5% Incendio'!B8</f>
        <v>123456</v>
      </c>
      <c r="C8" s="18">
        <f>+'5% Incendio'!C8</f>
        <v>789</v>
      </c>
      <c r="D8" s="11"/>
      <c r="E8" s="18">
        <v>2025</v>
      </c>
      <c r="F8" s="18">
        <v>12</v>
      </c>
      <c r="G8" s="77">
        <v>1</v>
      </c>
      <c r="H8" s="88"/>
      <c r="I8" s="76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" x14ac:dyDescent="0.3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88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ht="15.6" x14ac:dyDescent="0.3">
      <c r="A10" s="38" t="str">
        <f>+'5% Incendio'!A10</f>
        <v>xxxxxxxx-xxxxxxxxxxxxxx-</v>
      </c>
      <c r="B10" s="18">
        <f>+'5% Incendio'!B10</f>
        <v>1010</v>
      </c>
      <c r="C10" s="18">
        <f>+'5% Incendio'!C10</f>
        <v>9999</v>
      </c>
      <c r="D10" s="11"/>
      <c r="E10" s="77">
        <f>+E8</f>
        <v>2025</v>
      </c>
      <c r="F10" s="77">
        <f>F8</f>
        <v>12</v>
      </c>
      <c r="G10" s="18">
        <v>31</v>
      </c>
      <c r="H10" s="164" t="str">
        <f>IF(F8=2,
      IF(G10&gt;29,"Corregir",""),
      IF(F8&lt;&gt;2,
            IF(G10=31,
                  IF(OR(F10=2,F10=4,F10=6,F10=7,F10=9,F10=11),"Corregir",""),
                  ""),
            "")
)</f>
        <v/>
      </c>
      <c r="I10" s="76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5.6" x14ac:dyDescent="0.3">
      <c r="A11" s="40"/>
      <c r="B11" s="6"/>
      <c r="C11" s="23"/>
      <c r="D11" s="91" t="s">
        <v>37</v>
      </c>
      <c r="E11" s="117"/>
      <c r="F11" s="118"/>
      <c r="G11" s="119"/>
      <c r="H11" s="113" t="s">
        <v>48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" thickBot="1" x14ac:dyDescent="0.35">
      <c r="A12" s="99" t="s">
        <v>22</v>
      </c>
      <c r="B12" s="112" t="s">
        <v>23</v>
      </c>
      <c r="C12" s="100"/>
      <c r="D12" s="100"/>
      <c r="E12" s="100"/>
      <c r="F12" s="100"/>
      <c r="G12" s="101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5.6" thickTop="1" thickBot="1" x14ac:dyDescent="0.35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6.2" thickTop="1" x14ac:dyDescent="0.3">
      <c r="A14" s="102" t="s">
        <v>43</v>
      </c>
      <c r="B14" s="103"/>
      <c r="C14" s="103"/>
      <c r="D14" s="103"/>
      <c r="E14" s="103"/>
      <c r="F14" s="103"/>
      <c r="G14" s="104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6" x14ac:dyDescent="0.3">
      <c r="A15" s="105" t="s">
        <v>32</v>
      </c>
      <c r="B15" s="106"/>
      <c r="C15" s="106"/>
      <c r="D15" s="106"/>
      <c r="E15" s="107"/>
      <c r="F15" s="107"/>
      <c r="G15" s="108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15" customHeight="1" x14ac:dyDescent="0.3">
      <c r="A16" s="44" t="s">
        <v>10</v>
      </c>
      <c r="B16" s="10" t="s">
        <v>11</v>
      </c>
      <c r="C16" s="15"/>
      <c r="D16" s="10" t="s">
        <v>12</v>
      </c>
      <c r="E16" s="122" t="str">
        <f>IF(E11&gt;I7,"Dirigirse a las oficinas de la DGI para el cálculo de intereses por mora","")</f>
        <v/>
      </c>
      <c r="F16" s="123"/>
      <c r="G16" s="124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3">
      <c r="A17" s="89" t="s">
        <v>44</v>
      </c>
      <c r="B17" s="19"/>
      <c r="C17" s="20">
        <v>0.02</v>
      </c>
      <c r="D17" s="21">
        <f>ROUND(+B17*C17,2)</f>
        <v>0</v>
      </c>
      <c r="E17" s="125"/>
      <c r="F17" s="126"/>
      <c r="G17" s="127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3">
      <c r="A18" s="89" t="s">
        <v>30</v>
      </c>
      <c r="B18" s="90"/>
      <c r="C18" s="20">
        <v>0.1</v>
      </c>
      <c r="D18" s="21">
        <f>IF($J$7&gt;15,ROUND(($D$17)*$C18,2),0)</f>
        <v>0</v>
      </c>
      <c r="E18" s="125"/>
      <c r="F18" s="126"/>
      <c r="G18" s="127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3">
      <c r="A19" s="89" t="s">
        <v>31</v>
      </c>
      <c r="B19" s="90"/>
      <c r="C19" s="20">
        <v>0.01</v>
      </c>
      <c r="D19" s="114">
        <v>0</v>
      </c>
      <c r="E19" s="125"/>
      <c r="F19" s="126"/>
      <c r="G19" s="127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3">
      <c r="A20" s="9"/>
      <c r="B20" s="9"/>
      <c r="C20" s="10" t="s">
        <v>13</v>
      </c>
      <c r="D20" s="22">
        <f>SUM(D17:D19)</f>
        <v>0</v>
      </c>
      <c r="E20" s="128"/>
      <c r="F20" s="129"/>
      <c r="G20" s="130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3">
      <c r="A21" s="31"/>
      <c r="G21" s="43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3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3">
      <c r="A23" s="58" t="s">
        <v>28</v>
      </c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3">
      <c r="A24" s="45" t="s">
        <v>27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3">
      <c r="A25" s="31"/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3">
      <c r="A26" s="58" t="s">
        <v>29</v>
      </c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3">
      <c r="A27" s="45" t="s">
        <v>25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3">
      <c r="A28" s="57"/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3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3">
      <c r="A30" s="31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3">
      <c r="A31" s="45" t="s">
        <v>26</v>
      </c>
      <c r="C31" s="12"/>
      <c r="D31" s="13" t="s">
        <v>14</v>
      </c>
      <c r="E31" s="12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3">
      <c r="A32" s="57"/>
      <c r="D32" s="71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3">
      <c r="A33" s="72" t="s">
        <v>35</v>
      </c>
      <c r="B33" s="46"/>
      <c r="C33" s="46"/>
      <c r="D33" s="46"/>
      <c r="E33" s="46"/>
      <c r="F33" s="46"/>
      <c r="G33" s="115" t="s">
        <v>50</v>
      </c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</sheetData>
  <sheetProtection algorithmName="SHA-512" hashValue="dQWXja0YARRK8qSwRatBeoxm7365Hl/S3wSyr5VlZ3gWdv3QNcL5+xhtsQskXquqgxbNCek2Fv5iSOoj9jUTCw==" saltValue="mk3IwMlPaFd8dLNws4UXMw==" spinCount="100000" sheet="1" objects="1" scenarios="1" selectLockedCells="1"/>
  <mergeCells count="1">
    <mergeCell ref="E16:G20"/>
  </mergeCells>
  <conditionalFormatting sqref="D17:D18 D20">
    <cfRule type="expression" dxfId="26" priority="21">
      <formula>$H$9&lt;&gt;""</formula>
    </cfRule>
  </conditionalFormatting>
  <conditionalFormatting sqref="D19">
    <cfRule type="expression" dxfId="25" priority="1">
      <formula>$E$11&gt;$I$7</formula>
    </cfRule>
  </conditionalFormatting>
  <conditionalFormatting sqref="E11">
    <cfRule type="expression" dxfId="24" priority="2">
      <formula>$E$11&gt;$I$7</formula>
    </cfRule>
    <cfRule type="expression" dxfId="23" priority="4">
      <formula>$J$7&gt;15</formula>
    </cfRule>
  </conditionalFormatting>
  <conditionalFormatting sqref="E11:G11">
    <cfRule type="expression" dxfId="22" priority="3">
      <formula>$E$11&gt;0</formula>
    </cfRule>
  </conditionalFormatting>
  <conditionalFormatting sqref="E16:G20">
    <cfRule type="expression" dxfId="21" priority="5">
      <formula>$H$11&lt;&gt;""</formula>
    </cfRule>
  </conditionalFormatting>
  <conditionalFormatting sqref="H11">
    <cfRule type="expression" dxfId="20" priority="11">
      <formula>$E$11&gt;0</formula>
    </cfRule>
  </conditionalFormatting>
  <dataValidations count="1">
    <dataValidation type="date" allowBlank="1" showInputMessage="1" showErrorMessage="1" errorTitle="Error" error="Revisar formato de fecha o período" promptTitle="Registrar MM-DD-AAAA" prompt="Dentro del período indicado" sqref="E11" xr:uid="{0F1DAF26-50CE-4EF7-AD1C-15964C1FA3B9}">
      <formula1>H7</formula1>
      <formula2>47118</formula2>
    </dataValidation>
  </dataValidations>
  <printOptions horizontalCentered="1"/>
  <pageMargins left="1.0180708661417324" right="0.19685039370078741" top="0.74803149606299213" bottom="0.74803149606299213" header="0.31496062992125984" footer="0.31496062992125984"/>
  <pageSetup paperSize="9" scale="85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 xr:uid="{95E861F1-24CB-42FB-87CF-5ADED3702F75}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 xr:uid="{B6C262B8-D7CE-471F-B48F-8B004F5D33AF}">
          <x14:formula1>
            <xm:f>Fechas!$C$3:$C$14</xm:f>
          </x14:formula1>
          <xm:sqref>F8</xm:sqref>
        </x14:dataValidation>
        <x14:dataValidation type="list" allowBlank="1" showInputMessage="1" showErrorMessage="1" prompt="Año del período que cancela" xr:uid="{66008158-6E83-4D30-9BA3-F4A4AC659C74}">
          <x14:formula1>
            <xm:f>Fechas!$B$11:$B$14</xm:f>
          </x14:formula1>
          <xm:sqref>E8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NE34"/>
  <sheetViews>
    <sheetView showGridLines="0" workbookViewId="0">
      <selection activeCell="A8" sqref="A8"/>
    </sheetView>
  </sheetViews>
  <sheetFormatPr baseColWidth="10" defaultColWidth="11.44140625" defaultRowHeight="14.4" x14ac:dyDescent="0.3"/>
  <cols>
    <col min="1" max="1" width="56.109375" style="59" customWidth="1"/>
    <col min="2" max="2" width="20.33203125" style="59" bestFit="1" customWidth="1"/>
    <col min="3" max="3" width="15.33203125" style="59" customWidth="1"/>
    <col min="4" max="4" width="16.88671875" style="59" customWidth="1"/>
    <col min="5" max="7" width="6.33203125" style="59" customWidth="1"/>
    <col min="8" max="16384" width="11.44140625" style="59"/>
  </cols>
  <sheetData>
    <row r="1" spans="1:4425" customFormat="1" ht="18" x14ac:dyDescent="0.3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3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3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5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5">
      <c r="A5" s="33"/>
      <c r="B5" s="4"/>
      <c r="C5" s="4"/>
      <c r="D5" s="74" t="s">
        <v>40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3">
      <c r="A6" s="35"/>
      <c r="B6" s="8"/>
      <c r="C6" s="8"/>
      <c r="D6" s="8"/>
      <c r="E6" s="75" t="s">
        <v>15</v>
      </c>
      <c r="F6" s="16"/>
      <c r="G6" s="36"/>
      <c r="H6" s="109" t="s">
        <v>46</v>
      </c>
      <c r="I6" s="109" t="s">
        <v>47</v>
      </c>
      <c r="J6" s="109" t="s">
        <v>5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3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110">
        <f>DATE(E8,F8,G8)</f>
        <v>45992</v>
      </c>
      <c r="I7" s="110">
        <f>DATE(E10,F10,G10)</f>
        <v>46022</v>
      </c>
      <c r="J7" s="111">
        <f>DAY(E11)</f>
        <v>0</v>
      </c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ht="18" x14ac:dyDescent="0.3">
      <c r="A8" s="38" t="str">
        <f>+'5% Incendio'!A8</f>
        <v>ASEGURADORA XXXXXX</v>
      </c>
      <c r="B8" s="18">
        <f>+'5% Incendio'!B8</f>
        <v>123456</v>
      </c>
      <c r="C8" s="18">
        <f>+'5% Incendio'!C8</f>
        <v>789</v>
      </c>
      <c r="D8" s="11"/>
      <c r="E8" s="18">
        <v>2025</v>
      </c>
      <c r="F8" s="18">
        <v>12</v>
      </c>
      <c r="G8" s="77">
        <v>1</v>
      </c>
      <c r="H8" s="88"/>
      <c r="I8" s="76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" x14ac:dyDescent="0.3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88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ht="15.6" x14ac:dyDescent="0.3">
      <c r="A10" s="38" t="str">
        <f>+'5% Incendio'!A10</f>
        <v>xxxxxxxx-xxxxxxxxxxxxxx-</v>
      </c>
      <c r="B10" s="18">
        <f>+'5% Incendio'!B10</f>
        <v>1010</v>
      </c>
      <c r="C10" s="18">
        <f>+'5% Incendio'!C10</f>
        <v>9999</v>
      </c>
      <c r="D10" s="11"/>
      <c r="E10" s="77">
        <f>+E8</f>
        <v>2025</v>
      </c>
      <c r="F10" s="77">
        <f>F8</f>
        <v>12</v>
      </c>
      <c r="G10" s="18">
        <v>31</v>
      </c>
      <c r="H10" s="164" t="str">
        <f>IF(F8=2,
      IF(G10&gt;29,"Corregir",""),
      IF(F8&lt;&gt;2,
            IF(G10=31,
                  IF(OR(F10=2,F10=4,F10=6,F10=7,F10=9,F10=11),"Corregir",""),
                  ""),
            "")
)</f>
        <v/>
      </c>
      <c r="I10" s="76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5.6" x14ac:dyDescent="0.3">
      <c r="A11" s="40"/>
      <c r="B11" s="6"/>
      <c r="C11" s="23"/>
      <c r="D11" s="91" t="s">
        <v>37</v>
      </c>
      <c r="E11" s="117"/>
      <c r="F11" s="118"/>
      <c r="G11" s="119"/>
      <c r="H11" s="113" t="s">
        <v>48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" thickBot="1" x14ac:dyDescent="0.35">
      <c r="A12" s="48" t="s">
        <v>22</v>
      </c>
      <c r="B12" s="49" t="s">
        <v>23</v>
      </c>
      <c r="C12" s="50"/>
      <c r="D12" s="50"/>
      <c r="E12" s="50"/>
      <c r="F12" s="50"/>
      <c r="G12" s="51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5.6" thickTop="1" thickBot="1" x14ac:dyDescent="0.35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5" thickTop="1" x14ac:dyDescent="0.3">
      <c r="A14" s="133" t="s">
        <v>33</v>
      </c>
      <c r="B14" s="134"/>
      <c r="C14" s="134"/>
      <c r="D14" s="134"/>
      <c r="E14" s="134"/>
      <c r="F14" s="134"/>
      <c r="G14" s="135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75" customHeight="1" x14ac:dyDescent="0.3">
      <c r="A15" s="136"/>
      <c r="B15" s="137"/>
      <c r="C15" s="137"/>
      <c r="D15" s="137"/>
      <c r="E15" s="137"/>
      <c r="F15" s="137"/>
      <c r="G15" s="138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30" customHeight="1" x14ac:dyDescent="0.3">
      <c r="A16" s="10" t="s">
        <v>10</v>
      </c>
      <c r="B16" s="10" t="s">
        <v>11</v>
      </c>
      <c r="C16" s="25"/>
      <c r="D16" s="24" t="s">
        <v>21</v>
      </c>
      <c r="E16" s="122" t="str">
        <f>IF(E11&gt;I7,"Dirigirse a las oficinas de la DGI para el cálculo de intereses por mora","")</f>
        <v/>
      </c>
      <c r="F16" s="123"/>
      <c r="G16" s="124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3">
      <c r="A17" s="131" t="s">
        <v>34</v>
      </c>
      <c r="B17" s="139"/>
      <c r="C17" s="141">
        <v>0.05</v>
      </c>
      <c r="D17" s="143">
        <f>ROUND(+B17*C17,2)</f>
        <v>0</v>
      </c>
      <c r="E17" s="125"/>
      <c r="F17" s="126"/>
      <c r="G17" s="127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3">
      <c r="A18" s="132"/>
      <c r="B18" s="140"/>
      <c r="C18" s="142"/>
      <c r="D18" s="144"/>
      <c r="E18" s="125"/>
      <c r="F18" s="126"/>
      <c r="G18" s="127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3">
      <c r="A19" s="89" t="s">
        <v>30</v>
      </c>
      <c r="B19" s="90"/>
      <c r="C19" s="20">
        <v>0.1</v>
      </c>
      <c r="D19" s="21">
        <f>IF($J$7&gt;15,ROUND(($D$17)*$C19,2),0)</f>
        <v>0</v>
      </c>
      <c r="E19" s="125"/>
      <c r="F19" s="126"/>
      <c r="G19" s="127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3">
      <c r="A20" s="89" t="s">
        <v>31</v>
      </c>
      <c r="B20" s="90"/>
      <c r="C20" s="20">
        <v>0.01</v>
      </c>
      <c r="D20" s="114">
        <v>0</v>
      </c>
      <c r="E20" s="125"/>
      <c r="F20" s="126"/>
      <c r="G20" s="127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3">
      <c r="A21" s="9"/>
      <c r="B21" s="9"/>
      <c r="C21" s="10" t="s">
        <v>13</v>
      </c>
      <c r="D21" s="22">
        <f>SUM(D17:D20)</f>
        <v>0</v>
      </c>
      <c r="E21" s="128"/>
      <c r="F21" s="129"/>
      <c r="G21" s="130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3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3">
      <c r="A23" s="31"/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3">
      <c r="A24" s="58" t="s">
        <v>28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3">
      <c r="A25" s="45" t="s">
        <v>27</v>
      </c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3">
      <c r="A26" s="31"/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3">
      <c r="A27" s="58" t="s">
        <v>29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3">
      <c r="A28" s="45" t="s">
        <v>25</v>
      </c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3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3">
      <c r="A30" s="57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3">
      <c r="A31" s="31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3">
      <c r="A32" s="45" t="s">
        <v>26</v>
      </c>
      <c r="C32" s="12"/>
      <c r="D32" s="13" t="s">
        <v>14</v>
      </c>
      <c r="E32" s="12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3">
      <c r="A33" s="57"/>
      <c r="D33" s="71"/>
      <c r="G33" s="116" t="s">
        <v>50</v>
      </c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  <row r="34" spans="1:4425" customFormat="1" x14ac:dyDescent="0.3">
      <c r="A34" s="73" t="s">
        <v>35</v>
      </c>
      <c r="B34" s="46"/>
      <c r="C34" s="46"/>
      <c r="D34" s="46"/>
      <c r="E34" s="46"/>
      <c r="F34" s="46"/>
      <c r="G34" s="47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  <c r="LX34" s="59"/>
      <c r="LY34" s="59"/>
      <c r="LZ34" s="59"/>
      <c r="MA34" s="59"/>
      <c r="MB34" s="59"/>
      <c r="MC34" s="59"/>
      <c r="MD34" s="59"/>
      <c r="ME34" s="59"/>
      <c r="MF34" s="59"/>
      <c r="MG34" s="59"/>
      <c r="MH34" s="59"/>
      <c r="MI34" s="59"/>
      <c r="MJ34" s="59"/>
      <c r="MK34" s="59"/>
      <c r="ML34" s="59"/>
      <c r="MM34" s="59"/>
      <c r="MN34" s="59"/>
      <c r="MO34" s="59"/>
      <c r="MP34" s="59"/>
      <c r="MQ34" s="59"/>
      <c r="MR34" s="59"/>
      <c r="MS34" s="59"/>
      <c r="MT34" s="59"/>
      <c r="MU34" s="59"/>
      <c r="MV34" s="59"/>
      <c r="MW34" s="59"/>
      <c r="MX34" s="59"/>
      <c r="MY34" s="59"/>
      <c r="MZ34" s="59"/>
      <c r="NA34" s="59"/>
      <c r="NB34" s="59"/>
      <c r="NC34" s="59"/>
      <c r="ND34" s="59"/>
      <c r="NE34" s="59"/>
      <c r="NF34" s="59"/>
      <c r="NG34" s="59"/>
      <c r="NH34" s="59"/>
      <c r="NI34" s="59"/>
      <c r="NJ34" s="59"/>
      <c r="NK34" s="59"/>
      <c r="NL34" s="59"/>
      <c r="NM34" s="59"/>
      <c r="NN34" s="59"/>
      <c r="NO34" s="59"/>
      <c r="NP34" s="59"/>
      <c r="NQ34" s="59"/>
      <c r="NR34" s="59"/>
      <c r="NS34" s="59"/>
      <c r="NT34" s="59"/>
      <c r="NU34" s="59"/>
      <c r="NV34" s="59"/>
      <c r="NW34" s="59"/>
      <c r="NX34" s="59"/>
      <c r="NY34" s="59"/>
      <c r="NZ34" s="59"/>
      <c r="OA34" s="59"/>
      <c r="OB34" s="59"/>
      <c r="OC34" s="59"/>
      <c r="OD34" s="59"/>
      <c r="OE34" s="59"/>
      <c r="OF34" s="59"/>
      <c r="OG34" s="59"/>
      <c r="OH34" s="59"/>
      <c r="OI34" s="59"/>
      <c r="OJ34" s="59"/>
      <c r="OK34" s="59"/>
      <c r="OL34" s="59"/>
      <c r="OM34" s="59"/>
      <c r="ON34" s="59"/>
      <c r="OO34" s="59"/>
      <c r="OP34" s="59"/>
      <c r="OQ34" s="59"/>
      <c r="OR34" s="59"/>
      <c r="OS34" s="59"/>
      <c r="OT34" s="59"/>
      <c r="OU34" s="59"/>
      <c r="OV34" s="59"/>
      <c r="OW34" s="59"/>
      <c r="OX34" s="59"/>
      <c r="OY34" s="59"/>
      <c r="OZ34" s="59"/>
      <c r="PA34" s="59"/>
      <c r="PB34" s="59"/>
      <c r="PC34" s="59"/>
      <c r="PD34" s="59"/>
      <c r="PE34" s="59"/>
      <c r="PF34" s="59"/>
      <c r="PG34" s="59"/>
      <c r="PH34" s="59"/>
      <c r="PI34" s="59"/>
      <c r="PJ34" s="59"/>
      <c r="PK34" s="59"/>
      <c r="PL34" s="59"/>
      <c r="PM34" s="59"/>
      <c r="PN34" s="59"/>
      <c r="PO34" s="59"/>
      <c r="PP34" s="59"/>
      <c r="PQ34" s="59"/>
      <c r="PR34" s="59"/>
      <c r="PS34" s="59"/>
      <c r="PT34" s="59"/>
      <c r="PU34" s="59"/>
      <c r="PV34" s="59"/>
      <c r="PW34" s="59"/>
      <c r="PX34" s="59"/>
      <c r="PY34" s="59"/>
      <c r="PZ34" s="59"/>
      <c r="QA34" s="59"/>
      <c r="QB34" s="59"/>
      <c r="QC34" s="59"/>
      <c r="QD34" s="59"/>
      <c r="QE34" s="59"/>
      <c r="QF34" s="59"/>
      <c r="QG34" s="59"/>
      <c r="QH34" s="59"/>
      <c r="QI34" s="59"/>
      <c r="QJ34" s="59"/>
      <c r="QK34" s="59"/>
      <c r="QL34" s="59"/>
      <c r="QM34" s="59"/>
      <c r="QN34" s="59"/>
      <c r="QO34" s="59"/>
      <c r="QP34" s="59"/>
      <c r="QQ34" s="59"/>
      <c r="QR34" s="59"/>
      <c r="QS34" s="59"/>
      <c r="QT34" s="59"/>
      <c r="QU34" s="59"/>
      <c r="QV34" s="59"/>
      <c r="QW34" s="59"/>
      <c r="QX34" s="59"/>
      <c r="QY34" s="59"/>
      <c r="QZ34" s="59"/>
      <c r="RA34" s="59"/>
      <c r="RB34" s="59"/>
      <c r="RC34" s="59"/>
      <c r="RD34" s="59"/>
      <c r="RE34" s="59"/>
      <c r="RF34" s="59"/>
      <c r="RG34" s="59"/>
      <c r="RH34" s="59"/>
      <c r="RI34" s="59"/>
      <c r="RJ34" s="59"/>
      <c r="RK34" s="59"/>
      <c r="RL34" s="59"/>
      <c r="RM34" s="59"/>
      <c r="RN34" s="59"/>
      <c r="RO34" s="59"/>
      <c r="RP34" s="59"/>
      <c r="RQ34" s="59"/>
      <c r="RR34" s="59"/>
      <c r="RS34" s="59"/>
      <c r="RT34" s="59"/>
      <c r="RU34" s="59"/>
      <c r="RV34" s="59"/>
      <c r="RW34" s="59"/>
      <c r="RX34" s="59"/>
      <c r="RY34" s="59"/>
      <c r="RZ34" s="59"/>
      <c r="SA34" s="59"/>
      <c r="SB34" s="59"/>
      <c r="SC34" s="59"/>
      <c r="SD34" s="59"/>
      <c r="SE34" s="59"/>
      <c r="SF34" s="59"/>
      <c r="SG34" s="59"/>
      <c r="SH34" s="59"/>
      <c r="SI34" s="59"/>
      <c r="SJ34" s="59"/>
      <c r="SK34" s="59"/>
      <c r="SL34" s="59"/>
      <c r="SM34" s="59"/>
      <c r="SN34" s="59"/>
      <c r="SO34" s="59"/>
      <c r="SP34" s="59"/>
      <c r="SQ34" s="59"/>
      <c r="SR34" s="59"/>
      <c r="SS34" s="59"/>
      <c r="ST34" s="59"/>
      <c r="SU34" s="59"/>
      <c r="SV34" s="59"/>
      <c r="SW34" s="59"/>
      <c r="SX34" s="59"/>
      <c r="SY34" s="59"/>
      <c r="SZ34" s="59"/>
      <c r="TA34" s="59"/>
      <c r="TB34" s="59"/>
      <c r="TC34" s="59"/>
      <c r="TD34" s="59"/>
      <c r="TE34" s="59"/>
      <c r="TF34" s="59"/>
      <c r="TG34" s="59"/>
      <c r="TH34" s="59"/>
      <c r="TI34" s="59"/>
      <c r="TJ34" s="59"/>
      <c r="TK34" s="59"/>
      <c r="TL34" s="59"/>
      <c r="TM34" s="59"/>
      <c r="TN34" s="59"/>
      <c r="TO34" s="59"/>
      <c r="TP34" s="59"/>
      <c r="TQ34" s="59"/>
      <c r="TR34" s="59"/>
      <c r="TS34" s="59"/>
      <c r="TT34" s="59"/>
      <c r="TU34" s="59"/>
      <c r="TV34" s="59"/>
      <c r="TW34" s="59"/>
      <c r="TX34" s="59"/>
      <c r="TY34" s="59"/>
      <c r="TZ34" s="59"/>
      <c r="UA34" s="59"/>
      <c r="UB34" s="59"/>
      <c r="UC34" s="59"/>
      <c r="UD34" s="59"/>
      <c r="UE34" s="59"/>
      <c r="UF34" s="59"/>
      <c r="UG34" s="59"/>
      <c r="UH34" s="59"/>
      <c r="UI34" s="59"/>
      <c r="UJ34" s="59"/>
      <c r="UK34" s="59"/>
      <c r="UL34" s="59"/>
      <c r="UM34" s="59"/>
      <c r="UN34" s="59"/>
      <c r="UO34" s="59"/>
      <c r="UP34" s="59"/>
      <c r="UQ34" s="59"/>
      <c r="UR34" s="59"/>
      <c r="US34" s="59"/>
      <c r="UT34" s="59"/>
      <c r="UU34" s="59"/>
      <c r="UV34" s="59"/>
      <c r="UW34" s="59"/>
      <c r="UX34" s="59"/>
      <c r="UY34" s="59"/>
      <c r="UZ34" s="59"/>
      <c r="VA34" s="59"/>
      <c r="VB34" s="59"/>
      <c r="VC34" s="59"/>
      <c r="VD34" s="59"/>
      <c r="VE34" s="59"/>
      <c r="VF34" s="59"/>
      <c r="VG34" s="59"/>
      <c r="VH34" s="59"/>
      <c r="VI34" s="59"/>
      <c r="VJ34" s="59"/>
      <c r="VK34" s="59"/>
      <c r="VL34" s="59"/>
      <c r="VM34" s="59"/>
      <c r="VN34" s="59"/>
      <c r="VO34" s="59"/>
      <c r="VP34" s="59"/>
      <c r="VQ34" s="59"/>
      <c r="VR34" s="59"/>
      <c r="VS34" s="59"/>
      <c r="VT34" s="59"/>
      <c r="VU34" s="59"/>
      <c r="VV34" s="59"/>
      <c r="VW34" s="59"/>
      <c r="VX34" s="59"/>
      <c r="VY34" s="59"/>
      <c r="VZ34" s="59"/>
      <c r="WA34" s="59"/>
      <c r="WB34" s="59"/>
      <c r="WC34" s="59"/>
      <c r="WD34" s="59"/>
      <c r="WE34" s="59"/>
      <c r="WF34" s="59"/>
      <c r="WG34" s="59"/>
      <c r="WH34" s="59"/>
      <c r="WI34" s="59"/>
      <c r="WJ34" s="59"/>
      <c r="WK34" s="59"/>
      <c r="WL34" s="59"/>
      <c r="WM34" s="59"/>
      <c r="WN34" s="59"/>
      <c r="WO34" s="59"/>
      <c r="WP34" s="59"/>
      <c r="WQ34" s="59"/>
      <c r="WR34" s="59"/>
      <c r="WS34" s="59"/>
      <c r="WT34" s="59"/>
      <c r="WU34" s="59"/>
      <c r="WV34" s="59"/>
      <c r="WW34" s="59"/>
      <c r="WX34" s="59"/>
      <c r="WY34" s="59"/>
      <c r="WZ34" s="59"/>
      <c r="XA34" s="59"/>
      <c r="XB34" s="59"/>
      <c r="XC34" s="59"/>
      <c r="XD34" s="59"/>
      <c r="XE34" s="59"/>
      <c r="XF34" s="59"/>
      <c r="XG34" s="59"/>
      <c r="XH34" s="59"/>
      <c r="XI34" s="59"/>
      <c r="XJ34" s="59"/>
      <c r="XK34" s="59"/>
      <c r="XL34" s="59"/>
      <c r="XM34" s="59"/>
      <c r="XN34" s="59"/>
      <c r="XO34" s="59"/>
      <c r="XP34" s="59"/>
      <c r="XQ34" s="59"/>
      <c r="XR34" s="59"/>
      <c r="XS34" s="59"/>
      <c r="XT34" s="59"/>
      <c r="XU34" s="59"/>
      <c r="XV34" s="59"/>
      <c r="XW34" s="59"/>
      <c r="XX34" s="59"/>
      <c r="XY34" s="59"/>
      <c r="XZ34" s="59"/>
      <c r="YA34" s="59"/>
      <c r="YB34" s="59"/>
      <c r="YC34" s="59"/>
      <c r="YD34" s="59"/>
      <c r="YE34" s="59"/>
      <c r="YF34" s="59"/>
      <c r="YG34" s="59"/>
      <c r="YH34" s="59"/>
      <c r="YI34" s="59"/>
      <c r="YJ34" s="59"/>
      <c r="YK34" s="59"/>
      <c r="YL34" s="59"/>
      <c r="YM34" s="59"/>
      <c r="YN34" s="59"/>
      <c r="YO34" s="59"/>
      <c r="YP34" s="59"/>
      <c r="YQ34" s="59"/>
      <c r="YR34" s="59"/>
      <c r="YS34" s="59"/>
      <c r="YT34" s="59"/>
      <c r="YU34" s="59"/>
      <c r="YV34" s="59"/>
      <c r="YW34" s="59"/>
      <c r="YX34" s="59"/>
      <c r="YY34" s="59"/>
      <c r="YZ34" s="59"/>
      <c r="ZA34" s="59"/>
      <c r="ZB34" s="59"/>
      <c r="ZC34" s="59"/>
      <c r="ZD34" s="59"/>
      <c r="ZE34" s="59"/>
      <c r="ZF34" s="59"/>
      <c r="ZG34" s="59"/>
      <c r="ZH34" s="59"/>
      <c r="ZI34" s="59"/>
      <c r="ZJ34" s="59"/>
      <c r="ZK34" s="59"/>
      <c r="ZL34" s="59"/>
      <c r="ZM34" s="59"/>
      <c r="ZN34" s="59"/>
      <c r="ZO34" s="59"/>
      <c r="ZP34" s="59"/>
      <c r="ZQ34" s="59"/>
      <c r="ZR34" s="59"/>
      <c r="ZS34" s="59"/>
      <c r="ZT34" s="59"/>
      <c r="ZU34" s="59"/>
      <c r="ZV34" s="59"/>
      <c r="ZW34" s="59"/>
      <c r="ZX34" s="59"/>
      <c r="ZY34" s="59"/>
      <c r="ZZ34" s="59"/>
      <c r="AAA34" s="59"/>
      <c r="AAB34" s="59"/>
      <c r="AAC34" s="59"/>
      <c r="AAD34" s="59"/>
      <c r="AAE34" s="59"/>
      <c r="AAF34" s="59"/>
      <c r="AAG34" s="59"/>
      <c r="AAH34" s="59"/>
      <c r="AAI34" s="59"/>
      <c r="AAJ34" s="59"/>
      <c r="AAK34" s="59"/>
      <c r="AAL34" s="59"/>
      <c r="AAM34" s="59"/>
      <c r="AAN34" s="59"/>
      <c r="AAO34" s="59"/>
      <c r="AAP34" s="59"/>
      <c r="AAQ34" s="59"/>
      <c r="AAR34" s="59"/>
      <c r="AAS34" s="59"/>
      <c r="AAT34" s="59"/>
      <c r="AAU34" s="59"/>
      <c r="AAV34" s="59"/>
      <c r="AAW34" s="59"/>
      <c r="AAX34" s="59"/>
      <c r="AAY34" s="59"/>
      <c r="AAZ34" s="59"/>
      <c r="ABA34" s="59"/>
      <c r="ABB34" s="59"/>
      <c r="ABC34" s="59"/>
      <c r="ABD34" s="59"/>
      <c r="ABE34" s="59"/>
      <c r="ABF34" s="59"/>
      <c r="ABG34" s="59"/>
      <c r="ABH34" s="59"/>
      <c r="ABI34" s="59"/>
      <c r="ABJ34" s="59"/>
      <c r="ABK34" s="59"/>
      <c r="ABL34" s="59"/>
      <c r="ABM34" s="59"/>
      <c r="ABN34" s="59"/>
      <c r="ABO34" s="59"/>
      <c r="ABP34" s="59"/>
      <c r="ABQ34" s="59"/>
      <c r="ABR34" s="59"/>
      <c r="ABS34" s="59"/>
      <c r="ABT34" s="59"/>
      <c r="ABU34" s="59"/>
      <c r="ABV34" s="59"/>
      <c r="ABW34" s="59"/>
      <c r="ABX34" s="59"/>
      <c r="ABY34" s="59"/>
      <c r="ABZ34" s="59"/>
      <c r="ACA34" s="59"/>
      <c r="ACB34" s="59"/>
      <c r="ACC34" s="59"/>
      <c r="ACD34" s="59"/>
      <c r="ACE34" s="59"/>
      <c r="ACF34" s="59"/>
      <c r="ACG34" s="59"/>
      <c r="ACH34" s="59"/>
      <c r="ACI34" s="59"/>
      <c r="ACJ34" s="59"/>
      <c r="ACK34" s="59"/>
      <c r="ACL34" s="59"/>
      <c r="ACM34" s="59"/>
      <c r="ACN34" s="59"/>
      <c r="ACO34" s="59"/>
      <c r="ACP34" s="59"/>
      <c r="ACQ34" s="59"/>
      <c r="ACR34" s="59"/>
      <c r="ACS34" s="59"/>
      <c r="ACT34" s="59"/>
      <c r="ACU34" s="59"/>
      <c r="ACV34" s="59"/>
      <c r="ACW34" s="59"/>
      <c r="ACX34" s="59"/>
      <c r="ACY34" s="59"/>
      <c r="ACZ34" s="59"/>
      <c r="ADA34" s="59"/>
      <c r="ADB34" s="59"/>
      <c r="ADC34" s="59"/>
      <c r="ADD34" s="59"/>
      <c r="ADE34" s="59"/>
      <c r="ADF34" s="59"/>
      <c r="ADG34" s="59"/>
      <c r="ADH34" s="59"/>
      <c r="ADI34" s="59"/>
      <c r="ADJ34" s="59"/>
      <c r="ADK34" s="59"/>
      <c r="ADL34" s="59"/>
      <c r="ADM34" s="59"/>
      <c r="ADN34" s="59"/>
      <c r="ADO34" s="59"/>
      <c r="ADP34" s="59"/>
      <c r="ADQ34" s="59"/>
      <c r="ADR34" s="59"/>
      <c r="ADS34" s="59"/>
      <c r="ADT34" s="59"/>
      <c r="ADU34" s="59"/>
      <c r="ADV34" s="59"/>
      <c r="ADW34" s="59"/>
      <c r="ADX34" s="59"/>
      <c r="ADY34" s="59"/>
      <c r="ADZ34" s="59"/>
      <c r="AEA34" s="59"/>
      <c r="AEB34" s="59"/>
      <c r="AEC34" s="59"/>
      <c r="AED34" s="59"/>
      <c r="AEE34" s="59"/>
      <c r="AEF34" s="59"/>
      <c r="AEG34" s="59"/>
      <c r="AEH34" s="59"/>
      <c r="AEI34" s="59"/>
      <c r="AEJ34" s="59"/>
      <c r="AEK34" s="59"/>
      <c r="AEL34" s="59"/>
      <c r="AEM34" s="59"/>
      <c r="AEN34" s="59"/>
      <c r="AEO34" s="59"/>
      <c r="AEP34" s="59"/>
      <c r="AEQ34" s="59"/>
      <c r="AER34" s="59"/>
      <c r="AES34" s="59"/>
      <c r="AET34" s="59"/>
      <c r="AEU34" s="59"/>
      <c r="AEV34" s="59"/>
      <c r="AEW34" s="59"/>
      <c r="AEX34" s="59"/>
      <c r="AEY34" s="59"/>
      <c r="AEZ34" s="59"/>
      <c r="AFA34" s="59"/>
      <c r="AFB34" s="59"/>
      <c r="AFC34" s="59"/>
      <c r="AFD34" s="59"/>
      <c r="AFE34" s="59"/>
      <c r="AFF34" s="59"/>
      <c r="AFG34" s="59"/>
      <c r="AFH34" s="59"/>
      <c r="AFI34" s="59"/>
      <c r="AFJ34" s="59"/>
      <c r="AFK34" s="59"/>
      <c r="AFL34" s="59"/>
      <c r="AFM34" s="59"/>
      <c r="AFN34" s="59"/>
      <c r="AFO34" s="59"/>
      <c r="AFP34" s="59"/>
      <c r="AFQ34" s="59"/>
      <c r="AFR34" s="59"/>
      <c r="AFS34" s="59"/>
      <c r="AFT34" s="59"/>
      <c r="AFU34" s="59"/>
      <c r="AFV34" s="59"/>
      <c r="AFW34" s="59"/>
      <c r="AFX34" s="59"/>
      <c r="AFY34" s="59"/>
      <c r="AFZ34" s="59"/>
      <c r="AGA34" s="59"/>
      <c r="AGB34" s="59"/>
      <c r="AGC34" s="59"/>
      <c r="AGD34" s="59"/>
      <c r="AGE34" s="59"/>
      <c r="AGF34" s="59"/>
      <c r="AGG34" s="59"/>
      <c r="AGH34" s="59"/>
      <c r="AGI34" s="59"/>
      <c r="AGJ34" s="59"/>
      <c r="AGK34" s="59"/>
      <c r="AGL34" s="59"/>
      <c r="AGM34" s="59"/>
      <c r="AGN34" s="59"/>
      <c r="AGO34" s="59"/>
      <c r="AGP34" s="59"/>
      <c r="AGQ34" s="59"/>
      <c r="AGR34" s="59"/>
      <c r="AGS34" s="59"/>
      <c r="AGT34" s="59"/>
      <c r="AGU34" s="59"/>
      <c r="AGV34" s="59"/>
      <c r="AGW34" s="59"/>
      <c r="AGX34" s="59"/>
      <c r="AGY34" s="59"/>
      <c r="AGZ34" s="59"/>
      <c r="AHA34" s="59"/>
      <c r="AHB34" s="59"/>
      <c r="AHC34" s="59"/>
      <c r="AHD34" s="59"/>
      <c r="AHE34" s="59"/>
      <c r="AHF34" s="59"/>
      <c r="AHG34" s="59"/>
      <c r="AHH34" s="59"/>
      <c r="AHI34" s="59"/>
      <c r="AHJ34" s="59"/>
      <c r="AHK34" s="59"/>
      <c r="AHL34" s="59"/>
      <c r="AHM34" s="59"/>
      <c r="AHN34" s="59"/>
      <c r="AHO34" s="59"/>
      <c r="AHP34" s="59"/>
      <c r="AHQ34" s="59"/>
      <c r="AHR34" s="59"/>
      <c r="AHS34" s="59"/>
      <c r="AHT34" s="59"/>
      <c r="AHU34" s="59"/>
      <c r="AHV34" s="59"/>
      <c r="AHW34" s="59"/>
      <c r="AHX34" s="59"/>
      <c r="AHY34" s="59"/>
      <c r="AHZ34" s="59"/>
      <c r="AIA34" s="59"/>
      <c r="AIB34" s="59"/>
      <c r="AIC34" s="59"/>
      <c r="AID34" s="59"/>
      <c r="AIE34" s="59"/>
      <c r="AIF34" s="59"/>
      <c r="AIG34" s="59"/>
      <c r="AIH34" s="59"/>
      <c r="AII34" s="59"/>
      <c r="AIJ34" s="59"/>
      <c r="AIK34" s="59"/>
      <c r="AIL34" s="59"/>
      <c r="AIM34" s="59"/>
      <c r="AIN34" s="59"/>
      <c r="AIO34" s="59"/>
      <c r="AIP34" s="59"/>
      <c r="AIQ34" s="59"/>
      <c r="AIR34" s="59"/>
      <c r="AIS34" s="59"/>
      <c r="AIT34" s="59"/>
      <c r="AIU34" s="59"/>
      <c r="AIV34" s="59"/>
      <c r="AIW34" s="59"/>
      <c r="AIX34" s="59"/>
      <c r="AIY34" s="59"/>
      <c r="AIZ34" s="59"/>
      <c r="AJA34" s="59"/>
      <c r="AJB34" s="59"/>
      <c r="AJC34" s="59"/>
      <c r="AJD34" s="59"/>
      <c r="AJE34" s="59"/>
      <c r="AJF34" s="59"/>
      <c r="AJG34" s="59"/>
      <c r="AJH34" s="59"/>
      <c r="AJI34" s="59"/>
      <c r="AJJ34" s="59"/>
      <c r="AJK34" s="59"/>
      <c r="AJL34" s="59"/>
      <c r="AJM34" s="59"/>
      <c r="AJN34" s="59"/>
      <c r="AJO34" s="59"/>
      <c r="AJP34" s="59"/>
      <c r="AJQ34" s="59"/>
      <c r="AJR34" s="59"/>
      <c r="AJS34" s="59"/>
      <c r="AJT34" s="59"/>
      <c r="AJU34" s="59"/>
      <c r="AJV34" s="59"/>
      <c r="AJW34" s="59"/>
      <c r="AJX34" s="59"/>
      <c r="AJY34" s="59"/>
      <c r="AJZ34" s="59"/>
      <c r="AKA34" s="59"/>
      <c r="AKB34" s="59"/>
      <c r="AKC34" s="59"/>
      <c r="AKD34" s="59"/>
      <c r="AKE34" s="59"/>
      <c r="AKF34" s="59"/>
      <c r="AKG34" s="59"/>
      <c r="AKH34" s="59"/>
      <c r="AKI34" s="59"/>
      <c r="AKJ34" s="59"/>
      <c r="AKK34" s="59"/>
      <c r="AKL34" s="59"/>
      <c r="AKM34" s="59"/>
      <c r="AKN34" s="59"/>
      <c r="AKO34" s="59"/>
      <c r="AKP34" s="59"/>
      <c r="AKQ34" s="59"/>
      <c r="AKR34" s="59"/>
      <c r="AKS34" s="59"/>
      <c r="AKT34" s="59"/>
      <c r="AKU34" s="59"/>
      <c r="AKV34" s="59"/>
      <c r="AKW34" s="59"/>
      <c r="AKX34" s="59"/>
      <c r="AKY34" s="59"/>
      <c r="AKZ34" s="59"/>
      <c r="ALA34" s="59"/>
      <c r="ALB34" s="59"/>
      <c r="ALC34" s="59"/>
      <c r="ALD34" s="59"/>
      <c r="ALE34" s="59"/>
      <c r="ALF34" s="59"/>
      <c r="ALG34" s="59"/>
      <c r="ALH34" s="59"/>
      <c r="ALI34" s="59"/>
      <c r="ALJ34" s="59"/>
      <c r="ALK34" s="59"/>
      <c r="ALL34" s="59"/>
      <c r="ALM34" s="59"/>
      <c r="ALN34" s="59"/>
      <c r="ALO34" s="59"/>
      <c r="ALP34" s="59"/>
      <c r="ALQ34" s="59"/>
      <c r="ALR34" s="59"/>
      <c r="ALS34" s="59"/>
      <c r="ALT34" s="59"/>
      <c r="ALU34" s="59"/>
      <c r="ALV34" s="59"/>
      <c r="ALW34" s="59"/>
      <c r="ALX34" s="59"/>
      <c r="ALY34" s="59"/>
      <c r="ALZ34" s="59"/>
      <c r="AMA34" s="59"/>
      <c r="AMB34" s="59"/>
      <c r="AMC34" s="59"/>
      <c r="AMD34" s="59"/>
      <c r="AME34" s="59"/>
      <c r="AMF34" s="59"/>
      <c r="AMG34" s="59"/>
      <c r="AMH34" s="59"/>
      <c r="AMI34" s="59"/>
      <c r="AMJ34" s="59"/>
      <c r="AMK34" s="59"/>
      <c r="AML34" s="59"/>
      <c r="AMM34" s="59"/>
      <c r="AMN34" s="59"/>
      <c r="AMO34" s="59"/>
      <c r="AMP34" s="59"/>
      <c r="AMQ34" s="59"/>
      <c r="AMR34" s="59"/>
      <c r="AMS34" s="59"/>
      <c r="AMT34" s="59"/>
      <c r="AMU34" s="59"/>
      <c r="AMV34" s="59"/>
      <c r="AMW34" s="59"/>
      <c r="AMX34" s="59"/>
      <c r="AMY34" s="59"/>
      <c r="AMZ34" s="59"/>
      <c r="ANA34" s="59"/>
      <c r="ANB34" s="59"/>
      <c r="ANC34" s="59"/>
      <c r="AND34" s="59"/>
      <c r="ANE34" s="59"/>
      <c r="ANF34" s="59"/>
      <c r="ANG34" s="59"/>
      <c r="ANH34" s="59"/>
      <c r="ANI34" s="59"/>
      <c r="ANJ34" s="59"/>
      <c r="ANK34" s="59"/>
      <c r="ANL34" s="59"/>
      <c r="ANM34" s="59"/>
      <c r="ANN34" s="59"/>
      <c r="ANO34" s="59"/>
      <c r="ANP34" s="59"/>
      <c r="ANQ34" s="59"/>
      <c r="ANR34" s="59"/>
      <c r="ANS34" s="59"/>
      <c r="ANT34" s="59"/>
      <c r="ANU34" s="59"/>
      <c r="ANV34" s="59"/>
      <c r="ANW34" s="59"/>
      <c r="ANX34" s="59"/>
      <c r="ANY34" s="59"/>
      <c r="ANZ34" s="59"/>
      <c r="AOA34" s="59"/>
      <c r="AOB34" s="59"/>
      <c r="AOC34" s="59"/>
      <c r="AOD34" s="59"/>
      <c r="AOE34" s="59"/>
      <c r="AOF34" s="59"/>
      <c r="AOG34" s="59"/>
      <c r="AOH34" s="59"/>
      <c r="AOI34" s="59"/>
      <c r="AOJ34" s="59"/>
      <c r="AOK34" s="59"/>
      <c r="AOL34" s="59"/>
      <c r="AOM34" s="59"/>
      <c r="AON34" s="59"/>
      <c r="AOO34" s="59"/>
      <c r="AOP34" s="59"/>
      <c r="AOQ34" s="59"/>
      <c r="AOR34" s="59"/>
      <c r="AOS34" s="59"/>
      <c r="AOT34" s="59"/>
      <c r="AOU34" s="59"/>
      <c r="AOV34" s="59"/>
      <c r="AOW34" s="59"/>
      <c r="AOX34" s="59"/>
      <c r="AOY34" s="59"/>
      <c r="AOZ34" s="59"/>
      <c r="APA34" s="59"/>
      <c r="APB34" s="59"/>
      <c r="APC34" s="59"/>
      <c r="APD34" s="59"/>
      <c r="APE34" s="59"/>
      <c r="APF34" s="59"/>
      <c r="APG34" s="59"/>
      <c r="APH34" s="59"/>
      <c r="API34" s="59"/>
      <c r="APJ34" s="59"/>
      <c r="APK34" s="59"/>
      <c r="APL34" s="59"/>
      <c r="APM34" s="59"/>
      <c r="APN34" s="59"/>
      <c r="APO34" s="59"/>
      <c r="APP34" s="59"/>
      <c r="APQ34" s="59"/>
      <c r="APR34" s="59"/>
      <c r="APS34" s="59"/>
      <c r="APT34" s="59"/>
      <c r="APU34" s="59"/>
      <c r="APV34" s="59"/>
      <c r="APW34" s="59"/>
      <c r="APX34" s="59"/>
      <c r="APY34" s="59"/>
      <c r="APZ34" s="59"/>
      <c r="AQA34" s="59"/>
      <c r="AQB34" s="59"/>
      <c r="AQC34" s="59"/>
      <c r="AQD34" s="59"/>
      <c r="AQE34" s="59"/>
      <c r="AQF34" s="59"/>
      <c r="AQG34" s="59"/>
      <c r="AQH34" s="59"/>
      <c r="AQI34" s="59"/>
      <c r="AQJ34" s="59"/>
      <c r="AQK34" s="59"/>
      <c r="AQL34" s="59"/>
      <c r="AQM34" s="59"/>
      <c r="AQN34" s="59"/>
      <c r="AQO34" s="59"/>
      <c r="AQP34" s="59"/>
      <c r="AQQ34" s="59"/>
      <c r="AQR34" s="59"/>
      <c r="AQS34" s="59"/>
      <c r="AQT34" s="59"/>
      <c r="AQU34" s="59"/>
      <c r="AQV34" s="59"/>
      <c r="AQW34" s="59"/>
      <c r="AQX34" s="59"/>
      <c r="AQY34" s="59"/>
      <c r="AQZ34" s="59"/>
      <c r="ARA34" s="59"/>
      <c r="ARB34" s="59"/>
      <c r="ARC34" s="59"/>
      <c r="ARD34" s="59"/>
      <c r="ARE34" s="59"/>
      <c r="ARF34" s="59"/>
      <c r="ARG34" s="59"/>
      <c r="ARH34" s="59"/>
      <c r="ARI34" s="59"/>
      <c r="ARJ34" s="59"/>
      <c r="ARK34" s="59"/>
      <c r="ARL34" s="59"/>
      <c r="ARM34" s="59"/>
      <c r="ARN34" s="59"/>
      <c r="ARO34" s="59"/>
      <c r="ARP34" s="59"/>
      <c r="ARQ34" s="59"/>
      <c r="ARR34" s="59"/>
      <c r="ARS34" s="59"/>
      <c r="ART34" s="59"/>
      <c r="ARU34" s="59"/>
      <c r="ARV34" s="59"/>
      <c r="ARW34" s="59"/>
      <c r="ARX34" s="59"/>
      <c r="ARY34" s="59"/>
      <c r="ARZ34" s="59"/>
      <c r="ASA34" s="59"/>
      <c r="ASB34" s="59"/>
      <c r="ASC34" s="59"/>
      <c r="ASD34" s="59"/>
      <c r="ASE34" s="59"/>
      <c r="ASF34" s="59"/>
      <c r="ASG34" s="59"/>
      <c r="ASH34" s="59"/>
      <c r="ASI34" s="59"/>
      <c r="ASJ34" s="59"/>
      <c r="ASK34" s="59"/>
      <c r="ASL34" s="59"/>
      <c r="ASM34" s="59"/>
      <c r="ASN34" s="59"/>
      <c r="ASO34" s="59"/>
      <c r="ASP34" s="59"/>
      <c r="ASQ34" s="59"/>
      <c r="ASR34" s="59"/>
      <c r="ASS34" s="59"/>
      <c r="AST34" s="59"/>
      <c r="ASU34" s="59"/>
      <c r="ASV34" s="59"/>
      <c r="ASW34" s="59"/>
      <c r="ASX34" s="59"/>
      <c r="ASY34" s="59"/>
      <c r="ASZ34" s="59"/>
      <c r="ATA34" s="59"/>
      <c r="ATB34" s="59"/>
      <c r="ATC34" s="59"/>
      <c r="ATD34" s="59"/>
      <c r="ATE34" s="59"/>
      <c r="ATF34" s="59"/>
      <c r="ATG34" s="59"/>
      <c r="ATH34" s="59"/>
      <c r="ATI34" s="59"/>
      <c r="ATJ34" s="59"/>
      <c r="ATK34" s="59"/>
      <c r="ATL34" s="59"/>
      <c r="ATM34" s="59"/>
      <c r="ATN34" s="59"/>
      <c r="ATO34" s="59"/>
      <c r="ATP34" s="59"/>
      <c r="ATQ34" s="59"/>
      <c r="ATR34" s="59"/>
      <c r="ATS34" s="59"/>
      <c r="ATT34" s="59"/>
      <c r="ATU34" s="59"/>
      <c r="ATV34" s="59"/>
      <c r="ATW34" s="59"/>
      <c r="ATX34" s="59"/>
      <c r="ATY34" s="59"/>
      <c r="ATZ34" s="59"/>
      <c r="AUA34" s="59"/>
      <c r="AUB34" s="59"/>
      <c r="AUC34" s="59"/>
      <c r="AUD34" s="59"/>
      <c r="AUE34" s="59"/>
      <c r="AUF34" s="59"/>
      <c r="AUG34" s="59"/>
      <c r="AUH34" s="59"/>
      <c r="AUI34" s="59"/>
      <c r="AUJ34" s="59"/>
      <c r="AUK34" s="59"/>
      <c r="AUL34" s="59"/>
      <c r="AUM34" s="59"/>
      <c r="AUN34" s="59"/>
      <c r="AUO34" s="59"/>
      <c r="AUP34" s="59"/>
      <c r="AUQ34" s="59"/>
      <c r="AUR34" s="59"/>
      <c r="AUS34" s="59"/>
      <c r="AUT34" s="59"/>
      <c r="AUU34" s="59"/>
      <c r="AUV34" s="59"/>
      <c r="AUW34" s="59"/>
      <c r="AUX34" s="59"/>
      <c r="AUY34" s="59"/>
      <c r="AUZ34" s="59"/>
      <c r="AVA34" s="59"/>
      <c r="AVB34" s="59"/>
      <c r="AVC34" s="59"/>
      <c r="AVD34" s="59"/>
      <c r="AVE34" s="59"/>
      <c r="AVF34" s="59"/>
      <c r="AVG34" s="59"/>
      <c r="AVH34" s="59"/>
      <c r="AVI34" s="59"/>
      <c r="AVJ34" s="59"/>
      <c r="AVK34" s="59"/>
      <c r="AVL34" s="59"/>
      <c r="AVM34" s="59"/>
      <c r="AVN34" s="59"/>
      <c r="AVO34" s="59"/>
      <c r="AVP34" s="59"/>
      <c r="AVQ34" s="59"/>
      <c r="AVR34" s="59"/>
      <c r="AVS34" s="59"/>
      <c r="AVT34" s="59"/>
      <c r="AVU34" s="59"/>
      <c r="AVV34" s="59"/>
      <c r="AVW34" s="59"/>
      <c r="AVX34" s="59"/>
      <c r="AVY34" s="59"/>
      <c r="AVZ34" s="59"/>
      <c r="AWA34" s="59"/>
      <c r="AWB34" s="59"/>
      <c r="AWC34" s="59"/>
      <c r="AWD34" s="59"/>
      <c r="AWE34" s="59"/>
      <c r="AWF34" s="59"/>
      <c r="AWG34" s="59"/>
      <c r="AWH34" s="59"/>
      <c r="AWI34" s="59"/>
      <c r="AWJ34" s="59"/>
      <c r="AWK34" s="59"/>
      <c r="AWL34" s="59"/>
      <c r="AWM34" s="59"/>
      <c r="AWN34" s="59"/>
      <c r="AWO34" s="59"/>
      <c r="AWP34" s="59"/>
      <c r="AWQ34" s="59"/>
      <c r="AWR34" s="59"/>
      <c r="AWS34" s="59"/>
      <c r="AWT34" s="59"/>
      <c r="AWU34" s="59"/>
      <c r="AWV34" s="59"/>
      <c r="AWW34" s="59"/>
      <c r="AWX34" s="59"/>
      <c r="AWY34" s="59"/>
      <c r="AWZ34" s="59"/>
      <c r="AXA34" s="59"/>
      <c r="AXB34" s="59"/>
      <c r="AXC34" s="59"/>
      <c r="AXD34" s="59"/>
      <c r="AXE34" s="59"/>
      <c r="AXF34" s="59"/>
      <c r="AXG34" s="59"/>
      <c r="AXH34" s="59"/>
      <c r="AXI34" s="59"/>
      <c r="AXJ34" s="59"/>
      <c r="AXK34" s="59"/>
      <c r="AXL34" s="59"/>
      <c r="AXM34" s="59"/>
      <c r="AXN34" s="59"/>
      <c r="AXO34" s="59"/>
      <c r="AXP34" s="59"/>
      <c r="AXQ34" s="59"/>
      <c r="AXR34" s="59"/>
      <c r="AXS34" s="59"/>
      <c r="AXT34" s="59"/>
      <c r="AXU34" s="59"/>
      <c r="AXV34" s="59"/>
      <c r="AXW34" s="59"/>
      <c r="AXX34" s="59"/>
      <c r="AXY34" s="59"/>
      <c r="AXZ34" s="59"/>
      <c r="AYA34" s="59"/>
      <c r="AYB34" s="59"/>
      <c r="AYC34" s="59"/>
      <c r="AYD34" s="59"/>
      <c r="AYE34" s="59"/>
      <c r="AYF34" s="59"/>
      <c r="AYG34" s="59"/>
      <c r="AYH34" s="59"/>
      <c r="AYI34" s="59"/>
      <c r="AYJ34" s="59"/>
      <c r="AYK34" s="59"/>
      <c r="AYL34" s="59"/>
      <c r="AYM34" s="59"/>
      <c r="AYN34" s="59"/>
      <c r="AYO34" s="59"/>
      <c r="AYP34" s="59"/>
      <c r="AYQ34" s="59"/>
      <c r="AYR34" s="59"/>
      <c r="AYS34" s="59"/>
      <c r="AYT34" s="59"/>
      <c r="AYU34" s="59"/>
      <c r="AYV34" s="59"/>
      <c r="AYW34" s="59"/>
      <c r="AYX34" s="59"/>
      <c r="AYY34" s="59"/>
      <c r="AYZ34" s="59"/>
      <c r="AZA34" s="59"/>
      <c r="AZB34" s="59"/>
      <c r="AZC34" s="59"/>
      <c r="AZD34" s="59"/>
      <c r="AZE34" s="59"/>
      <c r="AZF34" s="59"/>
      <c r="AZG34" s="59"/>
      <c r="AZH34" s="59"/>
      <c r="AZI34" s="59"/>
      <c r="AZJ34" s="59"/>
      <c r="AZK34" s="59"/>
      <c r="AZL34" s="59"/>
      <c r="AZM34" s="59"/>
      <c r="AZN34" s="59"/>
      <c r="AZO34" s="59"/>
      <c r="AZP34" s="59"/>
      <c r="AZQ34" s="59"/>
      <c r="AZR34" s="59"/>
      <c r="AZS34" s="59"/>
      <c r="AZT34" s="59"/>
      <c r="AZU34" s="59"/>
      <c r="AZV34" s="59"/>
      <c r="AZW34" s="59"/>
      <c r="AZX34" s="59"/>
      <c r="AZY34" s="59"/>
      <c r="AZZ34" s="59"/>
      <c r="BAA34" s="59"/>
      <c r="BAB34" s="59"/>
      <c r="BAC34" s="59"/>
      <c r="BAD34" s="59"/>
      <c r="BAE34" s="59"/>
      <c r="BAF34" s="59"/>
      <c r="BAG34" s="59"/>
      <c r="BAH34" s="59"/>
      <c r="BAI34" s="59"/>
      <c r="BAJ34" s="59"/>
      <c r="BAK34" s="59"/>
      <c r="BAL34" s="59"/>
      <c r="BAM34" s="59"/>
      <c r="BAN34" s="59"/>
      <c r="BAO34" s="59"/>
      <c r="BAP34" s="59"/>
      <c r="BAQ34" s="59"/>
      <c r="BAR34" s="59"/>
      <c r="BAS34" s="59"/>
      <c r="BAT34" s="59"/>
      <c r="BAU34" s="59"/>
      <c r="BAV34" s="59"/>
      <c r="BAW34" s="59"/>
      <c r="BAX34" s="59"/>
      <c r="BAY34" s="59"/>
      <c r="BAZ34" s="59"/>
      <c r="BBA34" s="59"/>
      <c r="BBB34" s="59"/>
      <c r="BBC34" s="59"/>
      <c r="BBD34" s="59"/>
      <c r="BBE34" s="59"/>
      <c r="BBF34" s="59"/>
      <c r="BBG34" s="59"/>
      <c r="BBH34" s="59"/>
      <c r="BBI34" s="59"/>
      <c r="BBJ34" s="59"/>
      <c r="BBK34" s="59"/>
      <c r="BBL34" s="59"/>
      <c r="BBM34" s="59"/>
      <c r="BBN34" s="59"/>
      <c r="BBO34" s="59"/>
      <c r="BBP34" s="59"/>
      <c r="BBQ34" s="59"/>
      <c r="BBR34" s="59"/>
      <c r="BBS34" s="59"/>
      <c r="BBT34" s="59"/>
      <c r="BBU34" s="59"/>
      <c r="BBV34" s="59"/>
      <c r="BBW34" s="59"/>
      <c r="BBX34" s="59"/>
      <c r="BBY34" s="59"/>
      <c r="BBZ34" s="59"/>
      <c r="BCA34" s="59"/>
      <c r="BCB34" s="59"/>
      <c r="BCC34" s="59"/>
      <c r="BCD34" s="59"/>
      <c r="BCE34" s="59"/>
      <c r="BCF34" s="59"/>
      <c r="BCG34" s="59"/>
      <c r="BCH34" s="59"/>
      <c r="BCI34" s="59"/>
      <c r="BCJ34" s="59"/>
      <c r="BCK34" s="59"/>
      <c r="BCL34" s="59"/>
      <c r="BCM34" s="59"/>
      <c r="BCN34" s="59"/>
      <c r="BCO34" s="59"/>
      <c r="BCP34" s="59"/>
      <c r="BCQ34" s="59"/>
      <c r="BCR34" s="59"/>
      <c r="BCS34" s="59"/>
      <c r="BCT34" s="59"/>
      <c r="BCU34" s="59"/>
      <c r="BCV34" s="59"/>
      <c r="BCW34" s="59"/>
      <c r="BCX34" s="59"/>
      <c r="BCY34" s="59"/>
      <c r="BCZ34" s="59"/>
      <c r="BDA34" s="59"/>
      <c r="BDB34" s="59"/>
      <c r="BDC34" s="59"/>
      <c r="BDD34" s="59"/>
      <c r="BDE34" s="59"/>
      <c r="BDF34" s="59"/>
      <c r="BDG34" s="59"/>
      <c r="BDH34" s="59"/>
      <c r="BDI34" s="59"/>
      <c r="BDJ34" s="59"/>
      <c r="BDK34" s="59"/>
      <c r="BDL34" s="59"/>
      <c r="BDM34" s="59"/>
      <c r="BDN34" s="59"/>
      <c r="BDO34" s="59"/>
      <c r="BDP34" s="59"/>
      <c r="BDQ34" s="59"/>
      <c r="BDR34" s="59"/>
      <c r="BDS34" s="59"/>
      <c r="BDT34" s="59"/>
      <c r="BDU34" s="59"/>
      <c r="BDV34" s="59"/>
      <c r="BDW34" s="59"/>
      <c r="BDX34" s="59"/>
      <c r="BDY34" s="59"/>
      <c r="BDZ34" s="59"/>
      <c r="BEA34" s="59"/>
      <c r="BEB34" s="59"/>
      <c r="BEC34" s="59"/>
      <c r="BED34" s="59"/>
      <c r="BEE34" s="59"/>
      <c r="BEF34" s="59"/>
      <c r="BEG34" s="59"/>
      <c r="BEH34" s="59"/>
      <c r="BEI34" s="59"/>
      <c r="BEJ34" s="59"/>
      <c r="BEK34" s="59"/>
      <c r="BEL34" s="59"/>
      <c r="BEM34" s="59"/>
      <c r="BEN34" s="59"/>
      <c r="BEO34" s="59"/>
      <c r="BEP34" s="59"/>
      <c r="BEQ34" s="59"/>
      <c r="BER34" s="59"/>
      <c r="BES34" s="59"/>
      <c r="BET34" s="59"/>
      <c r="BEU34" s="59"/>
      <c r="BEV34" s="59"/>
      <c r="BEW34" s="59"/>
      <c r="BEX34" s="59"/>
      <c r="BEY34" s="59"/>
      <c r="BEZ34" s="59"/>
      <c r="BFA34" s="59"/>
      <c r="BFB34" s="59"/>
      <c r="BFC34" s="59"/>
      <c r="BFD34" s="59"/>
      <c r="BFE34" s="59"/>
      <c r="BFF34" s="59"/>
      <c r="BFG34" s="59"/>
      <c r="BFH34" s="59"/>
      <c r="BFI34" s="59"/>
      <c r="BFJ34" s="59"/>
      <c r="BFK34" s="59"/>
      <c r="BFL34" s="59"/>
      <c r="BFM34" s="59"/>
      <c r="BFN34" s="59"/>
      <c r="BFO34" s="59"/>
      <c r="BFP34" s="59"/>
      <c r="BFQ34" s="59"/>
      <c r="BFR34" s="59"/>
      <c r="BFS34" s="59"/>
      <c r="BFT34" s="59"/>
      <c r="BFU34" s="59"/>
      <c r="BFV34" s="59"/>
      <c r="BFW34" s="59"/>
      <c r="BFX34" s="59"/>
      <c r="BFY34" s="59"/>
      <c r="BFZ34" s="59"/>
      <c r="BGA34" s="59"/>
      <c r="BGB34" s="59"/>
      <c r="BGC34" s="59"/>
      <c r="BGD34" s="59"/>
      <c r="BGE34" s="59"/>
      <c r="BGF34" s="59"/>
      <c r="BGG34" s="59"/>
      <c r="BGH34" s="59"/>
      <c r="BGI34" s="59"/>
      <c r="BGJ34" s="59"/>
      <c r="BGK34" s="59"/>
      <c r="BGL34" s="59"/>
      <c r="BGM34" s="59"/>
      <c r="BGN34" s="59"/>
      <c r="BGO34" s="59"/>
      <c r="BGP34" s="59"/>
      <c r="BGQ34" s="59"/>
      <c r="BGR34" s="59"/>
      <c r="BGS34" s="59"/>
      <c r="BGT34" s="59"/>
      <c r="BGU34" s="59"/>
      <c r="BGV34" s="59"/>
      <c r="BGW34" s="59"/>
      <c r="BGX34" s="59"/>
      <c r="BGY34" s="59"/>
      <c r="BGZ34" s="59"/>
      <c r="BHA34" s="59"/>
      <c r="BHB34" s="59"/>
      <c r="BHC34" s="59"/>
      <c r="BHD34" s="59"/>
      <c r="BHE34" s="59"/>
      <c r="BHF34" s="59"/>
      <c r="BHG34" s="59"/>
      <c r="BHH34" s="59"/>
      <c r="BHI34" s="59"/>
      <c r="BHJ34" s="59"/>
      <c r="BHK34" s="59"/>
      <c r="BHL34" s="59"/>
      <c r="BHM34" s="59"/>
      <c r="BHN34" s="59"/>
      <c r="BHO34" s="59"/>
      <c r="BHP34" s="59"/>
      <c r="BHQ34" s="59"/>
      <c r="BHR34" s="59"/>
      <c r="BHS34" s="59"/>
      <c r="BHT34" s="59"/>
      <c r="BHU34" s="59"/>
      <c r="BHV34" s="59"/>
      <c r="BHW34" s="59"/>
      <c r="BHX34" s="59"/>
      <c r="BHY34" s="59"/>
      <c r="BHZ34" s="59"/>
      <c r="BIA34" s="59"/>
      <c r="BIB34" s="59"/>
      <c r="BIC34" s="59"/>
      <c r="BID34" s="59"/>
      <c r="BIE34" s="59"/>
      <c r="BIF34" s="59"/>
      <c r="BIG34" s="59"/>
      <c r="BIH34" s="59"/>
      <c r="BII34" s="59"/>
      <c r="BIJ34" s="59"/>
      <c r="BIK34" s="59"/>
      <c r="BIL34" s="59"/>
      <c r="BIM34" s="59"/>
      <c r="BIN34" s="59"/>
      <c r="BIO34" s="59"/>
      <c r="BIP34" s="59"/>
      <c r="BIQ34" s="59"/>
      <c r="BIR34" s="59"/>
      <c r="BIS34" s="59"/>
      <c r="BIT34" s="59"/>
      <c r="BIU34" s="59"/>
      <c r="BIV34" s="59"/>
      <c r="BIW34" s="59"/>
      <c r="BIX34" s="59"/>
      <c r="BIY34" s="59"/>
      <c r="BIZ34" s="59"/>
      <c r="BJA34" s="59"/>
      <c r="BJB34" s="59"/>
      <c r="BJC34" s="59"/>
      <c r="BJD34" s="59"/>
      <c r="BJE34" s="59"/>
      <c r="BJF34" s="59"/>
      <c r="BJG34" s="59"/>
      <c r="BJH34" s="59"/>
      <c r="BJI34" s="59"/>
      <c r="BJJ34" s="59"/>
      <c r="BJK34" s="59"/>
      <c r="BJL34" s="59"/>
      <c r="BJM34" s="59"/>
      <c r="BJN34" s="59"/>
      <c r="BJO34" s="59"/>
      <c r="BJP34" s="59"/>
      <c r="BJQ34" s="59"/>
      <c r="BJR34" s="59"/>
      <c r="BJS34" s="59"/>
      <c r="BJT34" s="59"/>
      <c r="BJU34" s="59"/>
      <c r="BJV34" s="59"/>
      <c r="BJW34" s="59"/>
      <c r="BJX34" s="59"/>
      <c r="BJY34" s="59"/>
      <c r="BJZ34" s="59"/>
      <c r="BKA34" s="59"/>
      <c r="BKB34" s="59"/>
      <c r="BKC34" s="59"/>
      <c r="BKD34" s="59"/>
      <c r="BKE34" s="59"/>
      <c r="BKF34" s="59"/>
      <c r="BKG34" s="59"/>
      <c r="BKH34" s="59"/>
      <c r="BKI34" s="59"/>
      <c r="BKJ34" s="59"/>
      <c r="BKK34" s="59"/>
      <c r="BKL34" s="59"/>
      <c r="BKM34" s="59"/>
      <c r="BKN34" s="59"/>
      <c r="BKO34" s="59"/>
      <c r="BKP34" s="59"/>
      <c r="BKQ34" s="59"/>
      <c r="BKR34" s="59"/>
      <c r="BKS34" s="59"/>
      <c r="BKT34" s="59"/>
      <c r="BKU34" s="59"/>
      <c r="BKV34" s="59"/>
      <c r="BKW34" s="59"/>
      <c r="BKX34" s="59"/>
      <c r="BKY34" s="59"/>
      <c r="BKZ34" s="59"/>
      <c r="BLA34" s="59"/>
      <c r="BLB34" s="59"/>
      <c r="BLC34" s="59"/>
      <c r="BLD34" s="59"/>
      <c r="BLE34" s="59"/>
      <c r="BLF34" s="59"/>
      <c r="BLG34" s="59"/>
      <c r="BLH34" s="59"/>
      <c r="BLI34" s="59"/>
      <c r="BLJ34" s="59"/>
      <c r="BLK34" s="59"/>
      <c r="BLL34" s="59"/>
      <c r="BLM34" s="59"/>
      <c r="BLN34" s="59"/>
      <c r="BLO34" s="59"/>
      <c r="BLP34" s="59"/>
      <c r="BLQ34" s="59"/>
      <c r="BLR34" s="59"/>
      <c r="BLS34" s="59"/>
      <c r="BLT34" s="59"/>
      <c r="BLU34" s="59"/>
      <c r="BLV34" s="59"/>
      <c r="BLW34" s="59"/>
      <c r="BLX34" s="59"/>
      <c r="BLY34" s="59"/>
      <c r="BLZ34" s="59"/>
      <c r="BMA34" s="59"/>
      <c r="BMB34" s="59"/>
      <c r="BMC34" s="59"/>
      <c r="BMD34" s="59"/>
      <c r="BME34" s="59"/>
      <c r="BMF34" s="59"/>
      <c r="BMG34" s="59"/>
      <c r="BMH34" s="59"/>
      <c r="BMI34" s="59"/>
      <c r="BMJ34" s="59"/>
      <c r="BMK34" s="59"/>
      <c r="BML34" s="59"/>
      <c r="BMM34" s="59"/>
      <c r="BMN34" s="59"/>
      <c r="BMO34" s="59"/>
      <c r="BMP34" s="59"/>
      <c r="BMQ34" s="59"/>
      <c r="BMR34" s="59"/>
      <c r="BMS34" s="59"/>
      <c r="BMT34" s="59"/>
      <c r="BMU34" s="59"/>
      <c r="BMV34" s="59"/>
      <c r="BMW34" s="59"/>
      <c r="BMX34" s="59"/>
      <c r="BMY34" s="59"/>
      <c r="BMZ34" s="59"/>
      <c r="BNA34" s="59"/>
      <c r="BNB34" s="59"/>
      <c r="BNC34" s="59"/>
      <c r="BND34" s="59"/>
      <c r="BNE34" s="59"/>
      <c r="BNF34" s="59"/>
      <c r="BNG34" s="59"/>
      <c r="BNH34" s="59"/>
      <c r="BNI34" s="59"/>
      <c r="BNJ34" s="59"/>
      <c r="BNK34" s="59"/>
      <c r="BNL34" s="59"/>
      <c r="BNM34" s="59"/>
      <c r="BNN34" s="59"/>
      <c r="BNO34" s="59"/>
      <c r="BNP34" s="59"/>
      <c r="BNQ34" s="59"/>
      <c r="BNR34" s="59"/>
      <c r="BNS34" s="59"/>
      <c r="BNT34" s="59"/>
      <c r="BNU34" s="59"/>
      <c r="BNV34" s="59"/>
      <c r="BNW34" s="59"/>
      <c r="BNX34" s="59"/>
      <c r="BNY34" s="59"/>
      <c r="BNZ34" s="59"/>
      <c r="BOA34" s="59"/>
      <c r="BOB34" s="59"/>
      <c r="BOC34" s="59"/>
      <c r="BOD34" s="59"/>
      <c r="BOE34" s="59"/>
      <c r="BOF34" s="59"/>
      <c r="BOG34" s="59"/>
      <c r="BOH34" s="59"/>
      <c r="BOI34" s="59"/>
      <c r="BOJ34" s="59"/>
      <c r="BOK34" s="59"/>
      <c r="BOL34" s="59"/>
      <c r="BOM34" s="59"/>
      <c r="BON34" s="59"/>
      <c r="BOO34" s="59"/>
      <c r="BOP34" s="59"/>
      <c r="BOQ34" s="59"/>
      <c r="BOR34" s="59"/>
      <c r="BOS34" s="59"/>
      <c r="BOT34" s="59"/>
      <c r="BOU34" s="59"/>
      <c r="BOV34" s="59"/>
      <c r="BOW34" s="59"/>
      <c r="BOX34" s="59"/>
      <c r="BOY34" s="59"/>
      <c r="BOZ34" s="59"/>
      <c r="BPA34" s="59"/>
      <c r="BPB34" s="59"/>
      <c r="BPC34" s="59"/>
      <c r="BPD34" s="59"/>
      <c r="BPE34" s="59"/>
      <c r="BPF34" s="59"/>
      <c r="BPG34" s="59"/>
      <c r="BPH34" s="59"/>
      <c r="BPI34" s="59"/>
      <c r="BPJ34" s="59"/>
      <c r="BPK34" s="59"/>
      <c r="BPL34" s="59"/>
      <c r="BPM34" s="59"/>
      <c r="BPN34" s="59"/>
      <c r="BPO34" s="59"/>
      <c r="BPP34" s="59"/>
      <c r="BPQ34" s="59"/>
      <c r="BPR34" s="59"/>
      <c r="BPS34" s="59"/>
      <c r="BPT34" s="59"/>
      <c r="BPU34" s="59"/>
      <c r="BPV34" s="59"/>
      <c r="BPW34" s="59"/>
      <c r="BPX34" s="59"/>
      <c r="BPY34" s="59"/>
      <c r="BPZ34" s="59"/>
      <c r="BQA34" s="59"/>
      <c r="BQB34" s="59"/>
      <c r="BQC34" s="59"/>
      <c r="BQD34" s="59"/>
      <c r="BQE34" s="59"/>
      <c r="BQF34" s="59"/>
      <c r="BQG34" s="59"/>
      <c r="BQH34" s="59"/>
      <c r="BQI34" s="59"/>
      <c r="BQJ34" s="59"/>
      <c r="BQK34" s="59"/>
      <c r="BQL34" s="59"/>
      <c r="BQM34" s="59"/>
      <c r="BQN34" s="59"/>
      <c r="BQO34" s="59"/>
      <c r="BQP34" s="59"/>
      <c r="BQQ34" s="59"/>
      <c r="BQR34" s="59"/>
      <c r="BQS34" s="59"/>
      <c r="BQT34" s="59"/>
      <c r="BQU34" s="59"/>
      <c r="BQV34" s="59"/>
      <c r="BQW34" s="59"/>
      <c r="BQX34" s="59"/>
      <c r="BQY34" s="59"/>
      <c r="BQZ34" s="59"/>
      <c r="BRA34" s="59"/>
      <c r="BRB34" s="59"/>
      <c r="BRC34" s="59"/>
      <c r="BRD34" s="59"/>
      <c r="BRE34" s="59"/>
      <c r="BRF34" s="59"/>
      <c r="BRG34" s="59"/>
      <c r="BRH34" s="59"/>
      <c r="BRI34" s="59"/>
      <c r="BRJ34" s="59"/>
      <c r="BRK34" s="59"/>
      <c r="BRL34" s="59"/>
      <c r="BRM34" s="59"/>
      <c r="BRN34" s="59"/>
      <c r="BRO34" s="59"/>
      <c r="BRP34" s="59"/>
      <c r="BRQ34" s="59"/>
      <c r="BRR34" s="59"/>
      <c r="BRS34" s="59"/>
      <c r="BRT34" s="59"/>
      <c r="BRU34" s="59"/>
      <c r="BRV34" s="59"/>
      <c r="BRW34" s="59"/>
      <c r="BRX34" s="59"/>
      <c r="BRY34" s="59"/>
      <c r="BRZ34" s="59"/>
      <c r="BSA34" s="59"/>
      <c r="BSB34" s="59"/>
      <c r="BSC34" s="59"/>
      <c r="BSD34" s="59"/>
      <c r="BSE34" s="59"/>
      <c r="BSF34" s="59"/>
      <c r="BSG34" s="59"/>
      <c r="BSH34" s="59"/>
      <c r="BSI34" s="59"/>
      <c r="BSJ34" s="59"/>
      <c r="BSK34" s="59"/>
      <c r="BSL34" s="59"/>
      <c r="BSM34" s="59"/>
      <c r="BSN34" s="59"/>
      <c r="BSO34" s="59"/>
      <c r="BSP34" s="59"/>
      <c r="BSQ34" s="59"/>
      <c r="BSR34" s="59"/>
      <c r="BSS34" s="59"/>
      <c r="BST34" s="59"/>
      <c r="BSU34" s="59"/>
      <c r="BSV34" s="59"/>
      <c r="BSW34" s="59"/>
      <c r="BSX34" s="59"/>
      <c r="BSY34" s="59"/>
      <c r="BSZ34" s="59"/>
      <c r="BTA34" s="59"/>
      <c r="BTB34" s="59"/>
      <c r="BTC34" s="59"/>
      <c r="BTD34" s="59"/>
      <c r="BTE34" s="59"/>
      <c r="BTF34" s="59"/>
      <c r="BTG34" s="59"/>
      <c r="BTH34" s="59"/>
      <c r="BTI34" s="59"/>
      <c r="BTJ34" s="59"/>
      <c r="BTK34" s="59"/>
      <c r="BTL34" s="59"/>
      <c r="BTM34" s="59"/>
      <c r="BTN34" s="59"/>
      <c r="BTO34" s="59"/>
      <c r="BTP34" s="59"/>
      <c r="BTQ34" s="59"/>
      <c r="BTR34" s="59"/>
      <c r="BTS34" s="59"/>
      <c r="BTT34" s="59"/>
      <c r="BTU34" s="59"/>
      <c r="BTV34" s="59"/>
      <c r="BTW34" s="59"/>
      <c r="BTX34" s="59"/>
      <c r="BTY34" s="59"/>
      <c r="BTZ34" s="59"/>
      <c r="BUA34" s="59"/>
      <c r="BUB34" s="59"/>
      <c r="BUC34" s="59"/>
      <c r="BUD34" s="59"/>
      <c r="BUE34" s="59"/>
      <c r="BUF34" s="59"/>
      <c r="BUG34" s="59"/>
      <c r="BUH34" s="59"/>
      <c r="BUI34" s="59"/>
      <c r="BUJ34" s="59"/>
      <c r="BUK34" s="59"/>
      <c r="BUL34" s="59"/>
      <c r="BUM34" s="59"/>
      <c r="BUN34" s="59"/>
      <c r="BUO34" s="59"/>
      <c r="BUP34" s="59"/>
      <c r="BUQ34" s="59"/>
      <c r="BUR34" s="59"/>
      <c r="BUS34" s="59"/>
      <c r="BUT34" s="59"/>
      <c r="BUU34" s="59"/>
      <c r="BUV34" s="59"/>
      <c r="BUW34" s="59"/>
      <c r="BUX34" s="59"/>
      <c r="BUY34" s="59"/>
      <c r="BUZ34" s="59"/>
      <c r="BVA34" s="59"/>
      <c r="BVB34" s="59"/>
      <c r="BVC34" s="59"/>
      <c r="BVD34" s="59"/>
      <c r="BVE34" s="59"/>
      <c r="BVF34" s="59"/>
      <c r="BVG34" s="59"/>
      <c r="BVH34" s="59"/>
      <c r="BVI34" s="59"/>
      <c r="BVJ34" s="59"/>
      <c r="BVK34" s="59"/>
      <c r="BVL34" s="59"/>
      <c r="BVM34" s="59"/>
      <c r="BVN34" s="59"/>
      <c r="BVO34" s="59"/>
      <c r="BVP34" s="59"/>
      <c r="BVQ34" s="59"/>
      <c r="BVR34" s="59"/>
      <c r="BVS34" s="59"/>
      <c r="BVT34" s="59"/>
      <c r="BVU34" s="59"/>
      <c r="BVV34" s="59"/>
      <c r="BVW34" s="59"/>
      <c r="BVX34" s="59"/>
      <c r="BVY34" s="59"/>
      <c r="BVZ34" s="59"/>
      <c r="BWA34" s="59"/>
      <c r="BWB34" s="59"/>
      <c r="BWC34" s="59"/>
      <c r="BWD34" s="59"/>
      <c r="BWE34" s="59"/>
      <c r="BWF34" s="59"/>
      <c r="BWG34" s="59"/>
      <c r="BWH34" s="59"/>
      <c r="BWI34" s="59"/>
      <c r="BWJ34" s="59"/>
      <c r="BWK34" s="59"/>
      <c r="BWL34" s="59"/>
      <c r="BWM34" s="59"/>
      <c r="BWN34" s="59"/>
      <c r="BWO34" s="59"/>
      <c r="BWP34" s="59"/>
      <c r="BWQ34" s="59"/>
      <c r="BWR34" s="59"/>
      <c r="BWS34" s="59"/>
      <c r="BWT34" s="59"/>
      <c r="BWU34" s="59"/>
      <c r="BWV34" s="59"/>
      <c r="BWW34" s="59"/>
      <c r="BWX34" s="59"/>
      <c r="BWY34" s="59"/>
      <c r="BWZ34" s="59"/>
      <c r="BXA34" s="59"/>
      <c r="BXB34" s="59"/>
      <c r="BXC34" s="59"/>
      <c r="BXD34" s="59"/>
      <c r="BXE34" s="59"/>
      <c r="BXF34" s="59"/>
      <c r="BXG34" s="59"/>
      <c r="BXH34" s="59"/>
      <c r="BXI34" s="59"/>
      <c r="BXJ34" s="59"/>
      <c r="BXK34" s="59"/>
      <c r="BXL34" s="59"/>
      <c r="BXM34" s="59"/>
      <c r="BXN34" s="59"/>
      <c r="BXO34" s="59"/>
      <c r="BXP34" s="59"/>
      <c r="BXQ34" s="59"/>
      <c r="BXR34" s="59"/>
      <c r="BXS34" s="59"/>
      <c r="BXT34" s="59"/>
      <c r="BXU34" s="59"/>
      <c r="BXV34" s="59"/>
      <c r="BXW34" s="59"/>
      <c r="BXX34" s="59"/>
      <c r="BXY34" s="59"/>
      <c r="BXZ34" s="59"/>
      <c r="BYA34" s="59"/>
      <c r="BYB34" s="59"/>
      <c r="BYC34" s="59"/>
      <c r="BYD34" s="59"/>
      <c r="BYE34" s="59"/>
      <c r="BYF34" s="59"/>
      <c r="BYG34" s="59"/>
      <c r="BYH34" s="59"/>
      <c r="BYI34" s="59"/>
      <c r="BYJ34" s="59"/>
      <c r="BYK34" s="59"/>
      <c r="BYL34" s="59"/>
      <c r="BYM34" s="59"/>
      <c r="BYN34" s="59"/>
      <c r="BYO34" s="59"/>
      <c r="BYP34" s="59"/>
      <c r="BYQ34" s="59"/>
      <c r="BYR34" s="59"/>
      <c r="BYS34" s="59"/>
      <c r="BYT34" s="59"/>
      <c r="BYU34" s="59"/>
      <c r="BYV34" s="59"/>
      <c r="BYW34" s="59"/>
      <c r="BYX34" s="59"/>
      <c r="BYY34" s="59"/>
      <c r="BYZ34" s="59"/>
      <c r="BZA34" s="59"/>
      <c r="BZB34" s="59"/>
      <c r="BZC34" s="59"/>
      <c r="BZD34" s="59"/>
      <c r="BZE34" s="59"/>
      <c r="BZF34" s="59"/>
      <c r="BZG34" s="59"/>
      <c r="BZH34" s="59"/>
      <c r="BZI34" s="59"/>
      <c r="BZJ34" s="59"/>
      <c r="BZK34" s="59"/>
      <c r="BZL34" s="59"/>
      <c r="BZM34" s="59"/>
      <c r="BZN34" s="59"/>
      <c r="BZO34" s="59"/>
      <c r="BZP34" s="59"/>
      <c r="BZQ34" s="59"/>
      <c r="BZR34" s="59"/>
      <c r="BZS34" s="59"/>
      <c r="BZT34" s="59"/>
      <c r="BZU34" s="59"/>
      <c r="BZV34" s="59"/>
      <c r="BZW34" s="59"/>
      <c r="BZX34" s="59"/>
      <c r="BZY34" s="59"/>
      <c r="BZZ34" s="59"/>
      <c r="CAA34" s="59"/>
      <c r="CAB34" s="59"/>
      <c r="CAC34" s="59"/>
      <c r="CAD34" s="59"/>
      <c r="CAE34" s="59"/>
      <c r="CAF34" s="59"/>
      <c r="CAG34" s="59"/>
      <c r="CAH34" s="59"/>
      <c r="CAI34" s="59"/>
      <c r="CAJ34" s="59"/>
      <c r="CAK34" s="59"/>
      <c r="CAL34" s="59"/>
      <c r="CAM34" s="59"/>
      <c r="CAN34" s="59"/>
      <c r="CAO34" s="59"/>
      <c r="CAP34" s="59"/>
      <c r="CAQ34" s="59"/>
      <c r="CAR34" s="59"/>
      <c r="CAS34" s="59"/>
      <c r="CAT34" s="59"/>
      <c r="CAU34" s="59"/>
      <c r="CAV34" s="59"/>
      <c r="CAW34" s="59"/>
      <c r="CAX34" s="59"/>
      <c r="CAY34" s="59"/>
      <c r="CAZ34" s="59"/>
      <c r="CBA34" s="59"/>
      <c r="CBB34" s="59"/>
      <c r="CBC34" s="59"/>
      <c r="CBD34" s="59"/>
      <c r="CBE34" s="59"/>
      <c r="CBF34" s="59"/>
      <c r="CBG34" s="59"/>
      <c r="CBH34" s="59"/>
      <c r="CBI34" s="59"/>
      <c r="CBJ34" s="59"/>
      <c r="CBK34" s="59"/>
      <c r="CBL34" s="59"/>
      <c r="CBM34" s="59"/>
      <c r="CBN34" s="59"/>
      <c r="CBO34" s="59"/>
      <c r="CBP34" s="59"/>
      <c r="CBQ34" s="59"/>
      <c r="CBR34" s="59"/>
      <c r="CBS34" s="59"/>
      <c r="CBT34" s="59"/>
      <c r="CBU34" s="59"/>
      <c r="CBV34" s="59"/>
      <c r="CBW34" s="59"/>
      <c r="CBX34" s="59"/>
      <c r="CBY34" s="59"/>
      <c r="CBZ34" s="59"/>
      <c r="CCA34" s="59"/>
      <c r="CCB34" s="59"/>
      <c r="CCC34" s="59"/>
      <c r="CCD34" s="59"/>
      <c r="CCE34" s="59"/>
      <c r="CCF34" s="59"/>
      <c r="CCG34" s="59"/>
      <c r="CCH34" s="59"/>
      <c r="CCI34" s="59"/>
      <c r="CCJ34" s="59"/>
      <c r="CCK34" s="59"/>
      <c r="CCL34" s="59"/>
      <c r="CCM34" s="59"/>
      <c r="CCN34" s="59"/>
      <c r="CCO34" s="59"/>
      <c r="CCP34" s="59"/>
      <c r="CCQ34" s="59"/>
      <c r="CCR34" s="59"/>
      <c r="CCS34" s="59"/>
      <c r="CCT34" s="59"/>
      <c r="CCU34" s="59"/>
      <c r="CCV34" s="59"/>
      <c r="CCW34" s="59"/>
      <c r="CCX34" s="59"/>
      <c r="CCY34" s="59"/>
      <c r="CCZ34" s="59"/>
      <c r="CDA34" s="59"/>
      <c r="CDB34" s="59"/>
      <c r="CDC34" s="59"/>
      <c r="CDD34" s="59"/>
      <c r="CDE34" s="59"/>
      <c r="CDF34" s="59"/>
      <c r="CDG34" s="59"/>
      <c r="CDH34" s="59"/>
      <c r="CDI34" s="59"/>
      <c r="CDJ34" s="59"/>
      <c r="CDK34" s="59"/>
      <c r="CDL34" s="59"/>
      <c r="CDM34" s="59"/>
      <c r="CDN34" s="59"/>
      <c r="CDO34" s="59"/>
      <c r="CDP34" s="59"/>
      <c r="CDQ34" s="59"/>
      <c r="CDR34" s="59"/>
      <c r="CDS34" s="59"/>
      <c r="CDT34" s="59"/>
      <c r="CDU34" s="59"/>
      <c r="CDV34" s="59"/>
      <c r="CDW34" s="59"/>
      <c r="CDX34" s="59"/>
      <c r="CDY34" s="59"/>
      <c r="CDZ34" s="59"/>
      <c r="CEA34" s="59"/>
      <c r="CEB34" s="59"/>
      <c r="CEC34" s="59"/>
      <c r="CED34" s="59"/>
      <c r="CEE34" s="59"/>
      <c r="CEF34" s="59"/>
      <c r="CEG34" s="59"/>
      <c r="CEH34" s="59"/>
      <c r="CEI34" s="59"/>
      <c r="CEJ34" s="59"/>
      <c r="CEK34" s="59"/>
      <c r="CEL34" s="59"/>
      <c r="CEM34" s="59"/>
      <c r="CEN34" s="59"/>
      <c r="CEO34" s="59"/>
      <c r="CEP34" s="59"/>
      <c r="CEQ34" s="59"/>
      <c r="CER34" s="59"/>
      <c r="CES34" s="59"/>
      <c r="CET34" s="59"/>
      <c r="CEU34" s="59"/>
      <c r="CEV34" s="59"/>
      <c r="CEW34" s="59"/>
      <c r="CEX34" s="59"/>
      <c r="CEY34" s="59"/>
      <c r="CEZ34" s="59"/>
      <c r="CFA34" s="59"/>
      <c r="CFB34" s="59"/>
      <c r="CFC34" s="59"/>
      <c r="CFD34" s="59"/>
      <c r="CFE34" s="59"/>
      <c r="CFF34" s="59"/>
      <c r="CFG34" s="59"/>
      <c r="CFH34" s="59"/>
      <c r="CFI34" s="59"/>
      <c r="CFJ34" s="59"/>
      <c r="CFK34" s="59"/>
      <c r="CFL34" s="59"/>
      <c r="CFM34" s="59"/>
      <c r="CFN34" s="59"/>
      <c r="CFO34" s="59"/>
      <c r="CFP34" s="59"/>
      <c r="CFQ34" s="59"/>
      <c r="CFR34" s="59"/>
      <c r="CFS34" s="59"/>
      <c r="CFT34" s="59"/>
      <c r="CFU34" s="59"/>
      <c r="CFV34" s="59"/>
      <c r="CFW34" s="59"/>
      <c r="CFX34" s="59"/>
      <c r="CFY34" s="59"/>
      <c r="CFZ34" s="59"/>
      <c r="CGA34" s="59"/>
      <c r="CGB34" s="59"/>
      <c r="CGC34" s="59"/>
      <c r="CGD34" s="59"/>
      <c r="CGE34" s="59"/>
      <c r="CGF34" s="59"/>
      <c r="CGG34" s="59"/>
      <c r="CGH34" s="59"/>
      <c r="CGI34" s="59"/>
      <c r="CGJ34" s="59"/>
      <c r="CGK34" s="59"/>
      <c r="CGL34" s="59"/>
      <c r="CGM34" s="59"/>
      <c r="CGN34" s="59"/>
      <c r="CGO34" s="59"/>
      <c r="CGP34" s="59"/>
      <c r="CGQ34" s="59"/>
      <c r="CGR34" s="59"/>
      <c r="CGS34" s="59"/>
      <c r="CGT34" s="59"/>
      <c r="CGU34" s="59"/>
      <c r="CGV34" s="59"/>
      <c r="CGW34" s="59"/>
      <c r="CGX34" s="59"/>
      <c r="CGY34" s="59"/>
      <c r="CGZ34" s="59"/>
      <c r="CHA34" s="59"/>
      <c r="CHB34" s="59"/>
      <c r="CHC34" s="59"/>
      <c r="CHD34" s="59"/>
      <c r="CHE34" s="59"/>
      <c r="CHF34" s="59"/>
      <c r="CHG34" s="59"/>
      <c r="CHH34" s="59"/>
      <c r="CHI34" s="59"/>
      <c r="CHJ34" s="59"/>
      <c r="CHK34" s="59"/>
      <c r="CHL34" s="59"/>
      <c r="CHM34" s="59"/>
      <c r="CHN34" s="59"/>
      <c r="CHO34" s="59"/>
      <c r="CHP34" s="59"/>
      <c r="CHQ34" s="59"/>
      <c r="CHR34" s="59"/>
      <c r="CHS34" s="59"/>
      <c r="CHT34" s="59"/>
      <c r="CHU34" s="59"/>
      <c r="CHV34" s="59"/>
      <c r="CHW34" s="59"/>
      <c r="CHX34" s="59"/>
      <c r="CHY34" s="59"/>
      <c r="CHZ34" s="59"/>
      <c r="CIA34" s="59"/>
      <c r="CIB34" s="59"/>
      <c r="CIC34" s="59"/>
      <c r="CID34" s="59"/>
      <c r="CIE34" s="59"/>
      <c r="CIF34" s="59"/>
      <c r="CIG34" s="59"/>
      <c r="CIH34" s="59"/>
      <c r="CII34" s="59"/>
      <c r="CIJ34" s="59"/>
      <c r="CIK34" s="59"/>
      <c r="CIL34" s="59"/>
      <c r="CIM34" s="59"/>
      <c r="CIN34" s="59"/>
      <c r="CIO34" s="59"/>
      <c r="CIP34" s="59"/>
      <c r="CIQ34" s="59"/>
      <c r="CIR34" s="59"/>
      <c r="CIS34" s="59"/>
      <c r="CIT34" s="59"/>
      <c r="CIU34" s="59"/>
      <c r="CIV34" s="59"/>
      <c r="CIW34" s="59"/>
      <c r="CIX34" s="59"/>
      <c r="CIY34" s="59"/>
      <c r="CIZ34" s="59"/>
      <c r="CJA34" s="59"/>
      <c r="CJB34" s="59"/>
      <c r="CJC34" s="59"/>
      <c r="CJD34" s="59"/>
      <c r="CJE34" s="59"/>
      <c r="CJF34" s="59"/>
      <c r="CJG34" s="59"/>
      <c r="CJH34" s="59"/>
      <c r="CJI34" s="59"/>
      <c r="CJJ34" s="59"/>
      <c r="CJK34" s="59"/>
      <c r="CJL34" s="59"/>
      <c r="CJM34" s="59"/>
      <c r="CJN34" s="59"/>
      <c r="CJO34" s="59"/>
      <c r="CJP34" s="59"/>
      <c r="CJQ34" s="59"/>
      <c r="CJR34" s="59"/>
      <c r="CJS34" s="59"/>
      <c r="CJT34" s="59"/>
      <c r="CJU34" s="59"/>
      <c r="CJV34" s="59"/>
      <c r="CJW34" s="59"/>
      <c r="CJX34" s="59"/>
      <c r="CJY34" s="59"/>
      <c r="CJZ34" s="59"/>
      <c r="CKA34" s="59"/>
      <c r="CKB34" s="59"/>
      <c r="CKC34" s="59"/>
      <c r="CKD34" s="59"/>
      <c r="CKE34" s="59"/>
      <c r="CKF34" s="59"/>
      <c r="CKG34" s="59"/>
      <c r="CKH34" s="59"/>
      <c r="CKI34" s="59"/>
      <c r="CKJ34" s="59"/>
      <c r="CKK34" s="59"/>
      <c r="CKL34" s="59"/>
      <c r="CKM34" s="59"/>
      <c r="CKN34" s="59"/>
      <c r="CKO34" s="59"/>
      <c r="CKP34" s="59"/>
      <c r="CKQ34" s="59"/>
      <c r="CKR34" s="59"/>
      <c r="CKS34" s="59"/>
      <c r="CKT34" s="59"/>
      <c r="CKU34" s="59"/>
      <c r="CKV34" s="59"/>
      <c r="CKW34" s="59"/>
      <c r="CKX34" s="59"/>
      <c r="CKY34" s="59"/>
      <c r="CKZ34" s="59"/>
      <c r="CLA34" s="59"/>
      <c r="CLB34" s="59"/>
      <c r="CLC34" s="59"/>
      <c r="CLD34" s="59"/>
      <c r="CLE34" s="59"/>
      <c r="CLF34" s="59"/>
      <c r="CLG34" s="59"/>
      <c r="CLH34" s="59"/>
      <c r="CLI34" s="59"/>
      <c r="CLJ34" s="59"/>
      <c r="CLK34" s="59"/>
      <c r="CLL34" s="59"/>
      <c r="CLM34" s="59"/>
      <c r="CLN34" s="59"/>
      <c r="CLO34" s="59"/>
      <c r="CLP34" s="59"/>
      <c r="CLQ34" s="59"/>
      <c r="CLR34" s="59"/>
      <c r="CLS34" s="59"/>
      <c r="CLT34" s="59"/>
      <c r="CLU34" s="59"/>
      <c r="CLV34" s="59"/>
      <c r="CLW34" s="59"/>
      <c r="CLX34" s="59"/>
      <c r="CLY34" s="59"/>
      <c r="CLZ34" s="59"/>
      <c r="CMA34" s="59"/>
      <c r="CMB34" s="59"/>
      <c r="CMC34" s="59"/>
      <c r="CMD34" s="59"/>
      <c r="CME34" s="59"/>
      <c r="CMF34" s="59"/>
      <c r="CMG34" s="59"/>
      <c r="CMH34" s="59"/>
      <c r="CMI34" s="59"/>
      <c r="CMJ34" s="59"/>
      <c r="CMK34" s="59"/>
      <c r="CML34" s="59"/>
      <c r="CMM34" s="59"/>
      <c r="CMN34" s="59"/>
      <c r="CMO34" s="59"/>
      <c r="CMP34" s="59"/>
      <c r="CMQ34" s="59"/>
      <c r="CMR34" s="59"/>
      <c r="CMS34" s="59"/>
      <c r="CMT34" s="59"/>
      <c r="CMU34" s="59"/>
      <c r="CMV34" s="59"/>
      <c r="CMW34" s="59"/>
      <c r="CMX34" s="59"/>
      <c r="CMY34" s="59"/>
      <c r="CMZ34" s="59"/>
      <c r="CNA34" s="59"/>
      <c r="CNB34" s="59"/>
      <c r="CNC34" s="59"/>
      <c r="CND34" s="59"/>
      <c r="CNE34" s="59"/>
      <c r="CNF34" s="59"/>
      <c r="CNG34" s="59"/>
      <c r="CNH34" s="59"/>
      <c r="CNI34" s="59"/>
      <c r="CNJ34" s="59"/>
      <c r="CNK34" s="59"/>
      <c r="CNL34" s="59"/>
      <c r="CNM34" s="59"/>
      <c r="CNN34" s="59"/>
      <c r="CNO34" s="59"/>
      <c r="CNP34" s="59"/>
      <c r="CNQ34" s="59"/>
      <c r="CNR34" s="59"/>
      <c r="CNS34" s="59"/>
      <c r="CNT34" s="59"/>
      <c r="CNU34" s="59"/>
      <c r="CNV34" s="59"/>
      <c r="CNW34" s="59"/>
      <c r="CNX34" s="59"/>
      <c r="CNY34" s="59"/>
      <c r="CNZ34" s="59"/>
      <c r="COA34" s="59"/>
      <c r="COB34" s="59"/>
      <c r="COC34" s="59"/>
      <c r="COD34" s="59"/>
      <c r="COE34" s="59"/>
      <c r="COF34" s="59"/>
      <c r="COG34" s="59"/>
      <c r="COH34" s="59"/>
      <c r="COI34" s="59"/>
      <c r="COJ34" s="59"/>
      <c r="COK34" s="59"/>
      <c r="COL34" s="59"/>
      <c r="COM34" s="59"/>
      <c r="CON34" s="59"/>
      <c r="COO34" s="59"/>
      <c r="COP34" s="59"/>
      <c r="COQ34" s="59"/>
      <c r="COR34" s="59"/>
      <c r="COS34" s="59"/>
      <c r="COT34" s="59"/>
      <c r="COU34" s="59"/>
      <c r="COV34" s="59"/>
      <c r="COW34" s="59"/>
      <c r="COX34" s="59"/>
      <c r="COY34" s="59"/>
      <c r="COZ34" s="59"/>
      <c r="CPA34" s="59"/>
      <c r="CPB34" s="59"/>
      <c r="CPC34" s="59"/>
      <c r="CPD34" s="59"/>
      <c r="CPE34" s="59"/>
      <c r="CPF34" s="59"/>
      <c r="CPG34" s="59"/>
      <c r="CPH34" s="59"/>
      <c r="CPI34" s="59"/>
      <c r="CPJ34" s="59"/>
      <c r="CPK34" s="59"/>
      <c r="CPL34" s="59"/>
      <c r="CPM34" s="59"/>
      <c r="CPN34" s="59"/>
      <c r="CPO34" s="59"/>
      <c r="CPP34" s="59"/>
      <c r="CPQ34" s="59"/>
      <c r="CPR34" s="59"/>
      <c r="CPS34" s="59"/>
      <c r="CPT34" s="59"/>
      <c r="CPU34" s="59"/>
      <c r="CPV34" s="59"/>
      <c r="CPW34" s="59"/>
      <c r="CPX34" s="59"/>
      <c r="CPY34" s="59"/>
      <c r="CPZ34" s="59"/>
      <c r="CQA34" s="59"/>
      <c r="CQB34" s="59"/>
      <c r="CQC34" s="59"/>
      <c r="CQD34" s="59"/>
      <c r="CQE34" s="59"/>
      <c r="CQF34" s="59"/>
      <c r="CQG34" s="59"/>
      <c r="CQH34" s="59"/>
      <c r="CQI34" s="59"/>
      <c r="CQJ34" s="59"/>
      <c r="CQK34" s="59"/>
      <c r="CQL34" s="59"/>
      <c r="CQM34" s="59"/>
      <c r="CQN34" s="59"/>
      <c r="CQO34" s="59"/>
      <c r="CQP34" s="59"/>
      <c r="CQQ34" s="59"/>
      <c r="CQR34" s="59"/>
      <c r="CQS34" s="59"/>
      <c r="CQT34" s="59"/>
      <c r="CQU34" s="59"/>
      <c r="CQV34" s="59"/>
      <c r="CQW34" s="59"/>
      <c r="CQX34" s="59"/>
      <c r="CQY34" s="59"/>
      <c r="CQZ34" s="59"/>
      <c r="CRA34" s="59"/>
      <c r="CRB34" s="59"/>
      <c r="CRC34" s="59"/>
      <c r="CRD34" s="59"/>
      <c r="CRE34" s="59"/>
      <c r="CRF34" s="59"/>
      <c r="CRG34" s="59"/>
      <c r="CRH34" s="59"/>
      <c r="CRI34" s="59"/>
      <c r="CRJ34" s="59"/>
      <c r="CRK34" s="59"/>
      <c r="CRL34" s="59"/>
      <c r="CRM34" s="59"/>
      <c r="CRN34" s="59"/>
      <c r="CRO34" s="59"/>
      <c r="CRP34" s="59"/>
      <c r="CRQ34" s="59"/>
      <c r="CRR34" s="59"/>
      <c r="CRS34" s="59"/>
      <c r="CRT34" s="59"/>
      <c r="CRU34" s="59"/>
      <c r="CRV34" s="59"/>
      <c r="CRW34" s="59"/>
      <c r="CRX34" s="59"/>
      <c r="CRY34" s="59"/>
      <c r="CRZ34" s="59"/>
      <c r="CSA34" s="59"/>
      <c r="CSB34" s="59"/>
      <c r="CSC34" s="59"/>
      <c r="CSD34" s="59"/>
      <c r="CSE34" s="59"/>
      <c r="CSF34" s="59"/>
      <c r="CSG34" s="59"/>
      <c r="CSH34" s="59"/>
      <c r="CSI34" s="59"/>
      <c r="CSJ34" s="59"/>
      <c r="CSK34" s="59"/>
      <c r="CSL34" s="59"/>
      <c r="CSM34" s="59"/>
      <c r="CSN34" s="59"/>
      <c r="CSO34" s="59"/>
      <c r="CSP34" s="59"/>
      <c r="CSQ34" s="59"/>
      <c r="CSR34" s="59"/>
      <c r="CSS34" s="59"/>
      <c r="CST34" s="59"/>
      <c r="CSU34" s="59"/>
      <c r="CSV34" s="59"/>
      <c r="CSW34" s="59"/>
      <c r="CSX34" s="59"/>
      <c r="CSY34" s="59"/>
      <c r="CSZ34" s="59"/>
      <c r="CTA34" s="59"/>
      <c r="CTB34" s="59"/>
      <c r="CTC34" s="59"/>
      <c r="CTD34" s="59"/>
      <c r="CTE34" s="59"/>
      <c r="CTF34" s="59"/>
      <c r="CTG34" s="59"/>
      <c r="CTH34" s="59"/>
      <c r="CTI34" s="59"/>
      <c r="CTJ34" s="59"/>
      <c r="CTK34" s="59"/>
      <c r="CTL34" s="59"/>
      <c r="CTM34" s="59"/>
      <c r="CTN34" s="59"/>
      <c r="CTO34" s="59"/>
      <c r="CTP34" s="59"/>
      <c r="CTQ34" s="59"/>
      <c r="CTR34" s="59"/>
      <c r="CTS34" s="59"/>
      <c r="CTT34" s="59"/>
      <c r="CTU34" s="59"/>
      <c r="CTV34" s="59"/>
      <c r="CTW34" s="59"/>
      <c r="CTX34" s="59"/>
      <c r="CTY34" s="59"/>
      <c r="CTZ34" s="59"/>
      <c r="CUA34" s="59"/>
      <c r="CUB34" s="59"/>
      <c r="CUC34" s="59"/>
      <c r="CUD34" s="59"/>
      <c r="CUE34" s="59"/>
      <c r="CUF34" s="59"/>
      <c r="CUG34" s="59"/>
      <c r="CUH34" s="59"/>
      <c r="CUI34" s="59"/>
      <c r="CUJ34" s="59"/>
      <c r="CUK34" s="59"/>
      <c r="CUL34" s="59"/>
      <c r="CUM34" s="59"/>
      <c r="CUN34" s="59"/>
      <c r="CUO34" s="59"/>
      <c r="CUP34" s="59"/>
      <c r="CUQ34" s="59"/>
      <c r="CUR34" s="59"/>
      <c r="CUS34" s="59"/>
      <c r="CUT34" s="59"/>
      <c r="CUU34" s="59"/>
      <c r="CUV34" s="59"/>
      <c r="CUW34" s="59"/>
      <c r="CUX34" s="59"/>
      <c r="CUY34" s="59"/>
      <c r="CUZ34" s="59"/>
      <c r="CVA34" s="59"/>
      <c r="CVB34" s="59"/>
      <c r="CVC34" s="59"/>
      <c r="CVD34" s="59"/>
      <c r="CVE34" s="59"/>
      <c r="CVF34" s="59"/>
      <c r="CVG34" s="59"/>
      <c r="CVH34" s="59"/>
      <c r="CVI34" s="59"/>
      <c r="CVJ34" s="59"/>
      <c r="CVK34" s="59"/>
      <c r="CVL34" s="59"/>
      <c r="CVM34" s="59"/>
      <c r="CVN34" s="59"/>
      <c r="CVO34" s="59"/>
      <c r="CVP34" s="59"/>
      <c r="CVQ34" s="59"/>
      <c r="CVR34" s="59"/>
      <c r="CVS34" s="59"/>
      <c r="CVT34" s="59"/>
      <c r="CVU34" s="59"/>
      <c r="CVV34" s="59"/>
      <c r="CVW34" s="59"/>
      <c r="CVX34" s="59"/>
      <c r="CVY34" s="59"/>
      <c r="CVZ34" s="59"/>
      <c r="CWA34" s="59"/>
      <c r="CWB34" s="59"/>
      <c r="CWC34" s="59"/>
      <c r="CWD34" s="59"/>
      <c r="CWE34" s="59"/>
      <c r="CWF34" s="59"/>
      <c r="CWG34" s="59"/>
      <c r="CWH34" s="59"/>
      <c r="CWI34" s="59"/>
      <c r="CWJ34" s="59"/>
      <c r="CWK34" s="59"/>
      <c r="CWL34" s="59"/>
      <c r="CWM34" s="59"/>
      <c r="CWN34" s="59"/>
      <c r="CWO34" s="59"/>
      <c r="CWP34" s="59"/>
      <c r="CWQ34" s="59"/>
      <c r="CWR34" s="59"/>
      <c r="CWS34" s="59"/>
      <c r="CWT34" s="59"/>
      <c r="CWU34" s="59"/>
      <c r="CWV34" s="59"/>
      <c r="CWW34" s="59"/>
      <c r="CWX34" s="59"/>
      <c r="CWY34" s="59"/>
      <c r="CWZ34" s="59"/>
      <c r="CXA34" s="59"/>
      <c r="CXB34" s="59"/>
      <c r="CXC34" s="59"/>
      <c r="CXD34" s="59"/>
      <c r="CXE34" s="59"/>
      <c r="CXF34" s="59"/>
      <c r="CXG34" s="59"/>
      <c r="CXH34" s="59"/>
      <c r="CXI34" s="59"/>
      <c r="CXJ34" s="59"/>
      <c r="CXK34" s="59"/>
      <c r="CXL34" s="59"/>
      <c r="CXM34" s="59"/>
      <c r="CXN34" s="59"/>
      <c r="CXO34" s="59"/>
      <c r="CXP34" s="59"/>
      <c r="CXQ34" s="59"/>
      <c r="CXR34" s="59"/>
      <c r="CXS34" s="59"/>
      <c r="CXT34" s="59"/>
      <c r="CXU34" s="59"/>
      <c r="CXV34" s="59"/>
      <c r="CXW34" s="59"/>
      <c r="CXX34" s="59"/>
      <c r="CXY34" s="59"/>
      <c r="CXZ34" s="59"/>
      <c r="CYA34" s="59"/>
      <c r="CYB34" s="59"/>
      <c r="CYC34" s="59"/>
      <c r="CYD34" s="59"/>
      <c r="CYE34" s="59"/>
      <c r="CYF34" s="59"/>
      <c r="CYG34" s="59"/>
      <c r="CYH34" s="59"/>
      <c r="CYI34" s="59"/>
      <c r="CYJ34" s="59"/>
      <c r="CYK34" s="59"/>
      <c r="CYL34" s="59"/>
      <c r="CYM34" s="59"/>
      <c r="CYN34" s="59"/>
      <c r="CYO34" s="59"/>
      <c r="CYP34" s="59"/>
      <c r="CYQ34" s="59"/>
      <c r="CYR34" s="59"/>
      <c r="CYS34" s="59"/>
      <c r="CYT34" s="59"/>
      <c r="CYU34" s="59"/>
      <c r="CYV34" s="59"/>
      <c r="CYW34" s="59"/>
      <c r="CYX34" s="59"/>
      <c r="CYY34" s="59"/>
      <c r="CYZ34" s="59"/>
      <c r="CZA34" s="59"/>
      <c r="CZB34" s="59"/>
      <c r="CZC34" s="59"/>
      <c r="CZD34" s="59"/>
      <c r="CZE34" s="59"/>
      <c r="CZF34" s="59"/>
      <c r="CZG34" s="59"/>
      <c r="CZH34" s="59"/>
      <c r="CZI34" s="59"/>
      <c r="CZJ34" s="59"/>
      <c r="CZK34" s="59"/>
      <c r="CZL34" s="59"/>
      <c r="CZM34" s="59"/>
      <c r="CZN34" s="59"/>
      <c r="CZO34" s="59"/>
      <c r="CZP34" s="59"/>
      <c r="CZQ34" s="59"/>
      <c r="CZR34" s="59"/>
      <c r="CZS34" s="59"/>
      <c r="CZT34" s="59"/>
      <c r="CZU34" s="59"/>
      <c r="CZV34" s="59"/>
      <c r="CZW34" s="59"/>
      <c r="CZX34" s="59"/>
      <c r="CZY34" s="59"/>
      <c r="CZZ34" s="59"/>
      <c r="DAA34" s="59"/>
      <c r="DAB34" s="59"/>
      <c r="DAC34" s="59"/>
      <c r="DAD34" s="59"/>
      <c r="DAE34" s="59"/>
      <c r="DAF34" s="59"/>
      <c r="DAG34" s="59"/>
      <c r="DAH34" s="59"/>
      <c r="DAI34" s="59"/>
      <c r="DAJ34" s="59"/>
      <c r="DAK34" s="59"/>
      <c r="DAL34" s="59"/>
      <c r="DAM34" s="59"/>
      <c r="DAN34" s="59"/>
      <c r="DAO34" s="59"/>
      <c r="DAP34" s="59"/>
      <c r="DAQ34" s="59"/>
      <c r="DAR34" s="59"/>
      <c r="DAS34" s="59"/>
      <c r="DAT34" s="59"/>
      <c r="DAU34" s="59"/>
      <c r="DAV34" s="59"/>
      <c r="DAW34" s="59"/>
      <c r="DAX34" s="59"/>
      <c r="DAY34" s="59"/>
      <c r="DAZ34" s="59"/>
      <c r="DBA34" s="59"/>
      <c r="DBB34" s="59"/>
      <c r="DBC34" s="59"/>
      <c r="DBD34" s="59"/>
      <c r="DBE34" s="59"/>
      <c r="DBF34" s="59"/>
      <c r="DBG34" s="59"/>
      <c r="DBH34" s="59"/>
      <c r="DBI34" s="59"/>
      <c r="DBJ34" s="59"/>
      <c r="DBK34" s="59"/>
      <c r="DBL34" s="59"/>
      <c r="DBM34" s="59"/>
      <c r="DBN34" s="59"/>
      <c r="DBO34" s="59"/>
      <c r="DBP34" s="59"/>
      <c r="DBQ34" s="59"/>
      <c r="DBR34" s="59"/>
      <c r="DBS34" s="59"/>
      <c r="DBT34" s="59"/>
      <c r="DBU34" s="59"/>
      <c r="DBV34" s="59"/>
      <c r="DBW34" s="59"/>
      <c r="DBX34" s="59"/>
      <c r="DBY34" s="59"/>
      <c r="DBZ34" s="59"/>
      <c r="DCA34" s="59"/>
      <c r="DCB34" s="59"/>
      <c r="DCC34" s="59"/>
      <c r="DCD34" s="59"/>
      <c r="DCE34" s="59"/>
      <c r="DCF34" s="59"/>
      <c r="DCG34" s="59"/>
      <c r="DCH34" s="59"/>
      <c r="DCI34" s="59"/>
      <c r="DCJ34" s="59"/>
      <c r="DCK34" s="59"/>
      <c r="DCL34" s="59"/>
      <c r="DCM34" s="59"/>
      <c r="DCN34" s="59"/>
      <c r="DCO34" s="59"/>
      <c r="DCP34" s="59"/>
      <c r="DCQ34" s="59"/>
      <c r="DCR34" s="59"/>
      <c r="DCS34" s="59"/>
      <c r="DCT34" s="59"/>
      <c r="DCU34" s="59"/>
      <c r="DCV34" s="59"/>
      <c r="DCW34" s="59"/>
      <c r="DCX34" s="59"/>
      <c r="DCY34" s="59"/>
      <c r="DCZ34" s="59"/>
      <c r="DDA34" s="59"/>
      <c r="DDB34" s="59"/>
      <c r="DDC34" s="59"/>
      <c r="DDD34" s="59"/>
      <c r="DDE34" s="59"/>
      <c r="DDF34" s="59"/>
      <c r="DDG34" s="59"/>
      <c r="DDH34" s="59"/>
      <c r="DDI34" s="59"/>
      <c r="DDJ34" s="59"/>
      <c r="DDK34" s="59"/>
      <c r="DDL34" s="59"/>
      <c r="DDM34" s="59"/>
      <c r="DDN34" s="59"/>
      <c r="DDO34" s="59"/>
      <c r="DDP34" s="59"/>
      <c r="DDQ34" s="59"/>
      <c r="DDR34" s="59"/>
      <c r="DDS34" s="59"/>
      <c r="DDT34" s="59"/>
      <c r="DDU34" s="59"/>
      <c r="DDV34" s="59"/>
      <c r="DDW34" s="59"/>
      <c r="DDX34" s="59"/>
      <c r="DDY34" s="59"/>
      <c r="DDZ34" s="59"/>
      <c r="DEA34" s="59"/>
      <c r="DEB34" s="59"/>
      <c r="DEC34" s="59"/>
      <c r="DED34" s="59"/>
      <c r="DEE34" s="59"/>
      <c r="DEF34" s="59"/>
      <c r="DEG34" s="59"/>
      <c r="DEH34" s="59"/>
      <c r="DEI34" s="59"/>
      <c r="DEJ34" s="59"/>
      <c r="DEK34" s="59"/>
      <c r="DEL34" s="59"/>
      <c r="DEM34" s="59"/>
      <c r="DEN34" s="59"/>
      <c r="DEO34" s="59"/>
      <c r="DEP34" s="59"/>
      <c r="DEQ34" s="59"/>
      <c r="DER34" s="59"/>
      <c r="DES34" s="59"/>
      <c r="DET34" s="59"/>
      <c r="DEU34" s="59"/>
      <c r="DEV34" s="59"/>
      <c r="DEW34" s="59"/>
      <c r="DEX34" s="59"/>
      <c r="DEY34" s="59"/>
      <c r="DEZ34" s="59"/>
      <c r="DFA34" s="59"/>
      <c r="DFB34" s="59"/>
      <c r="DFC34" s="59"/>
      <c r="DFD34" s="59"/>
      <c r="DFE34" s="59"/>
      <c r="DFF34" s="59"/>
      <c r="DFG34" s="59"/>
      <c r="DFH34" s="59"/>
      <c r="DFI34" s="59"/>
      <c r="DFJ34" s="59"/>
      <c r="DFK34" s="59"/>
      <c r="DFL34" s="59"/>
      <c r="DFM34" s="59"/>
      <c r="DFN34" s="59"/>
      <c r="DFO34" s="59"/>
      <c r="DFP34" s="59"/>
      <c r="DFQ34" s="59"/>
      <c r="DFR34" s="59"/>
      <c r="DFS34" s="59"/>
      <c r="DFT34" s="59"/>
      <c r="DFU34" s="59"/>
      <c r="DFV34" s="59"/>
      <c r="DFW34" s="59"/>
      <c r="DFX34" s="59"/>
      <c r="DFY34" s="59"/>
      <c r="DFZ34" s="59"/>
      <c r="DGA34" s="59"/>
      <c r="DGB34" s="59"/>
      <c r="DGC34" s="59"/>
      <c r="DGD34" s="59"/>
      <c r="DGE34" s="59"/>
      <c r="DGF34" s="59"/>
      <c r="DGG34" s="59"/>
      <c r="DGH34" s="59"/>
      <c r="DGI34" s="59"/>
      <c r="DGJ34" s="59"/>
      <c r="DGK34" s="59"/>
      <c r="DGL34" s="59"/>
      <c r="DGM34" s="59"/>
      <c r="DGN34" s="59"/>
      <c r="DGO34" s="59"/>
      <c r="DGP34" s="59"/>
      <c r="DGQ34" s="59"/>
      <c r="DGR34" s="59"/>
      <c r="DGS34" s="59"/>
      <c r="DGT34" s="59"/>
      <c r="DGU34" s="59"/>
      <c r="DGV34" s="59"/>
      <c r="DGW34" s="59"/>
      <c r="DGX34" s="59"/>
      <c r="DGY34" s="59"/>
      <c r="DGZ34" s="59"/>
      <c r="DHA34" s="59"/>
      <c r="DHB34" s="59"/>
      <c r="DHC34" s="59"/>
      <c r="DHD34" s="59"/>
      <c r="DHE34" s="59"/>
      <c r="DHF34" s="59"/>
      <c r="DHG34" s="59"/>
      <c r="DHH34" s="59"/>
      <c r="DHI34" s="59"/>
      <c r="DHJ34" s="59"/>
      <c r="DHK34" s="59"/>
      <c r="DHL34" s="59"/>
      <c r="DHM34" s="59"/>
      <c r="DHN34" s="59"/>
      <c r="DHO34" s="59"/>
      <c r="DHP34" s="59"/>
      <c r="DHQ34" s="59"/>
      <c r="DHR34" s="59"/>
      <c r="DHS34" s="59"/>
      <c r="DHT34" s="59"/>
      <c r="DHU34" s="59"/>
      <c r="DHV34" s="59"/>
      <c r="DHW34" s="59"/>
      <c r="DHX34" s="59"/>
      <c r="DHY34" s="59"/>
      <c r="DHZ34" s="59"/>
      <c r="DIA34" s="59"/>
      <c r="DIB34" s="59"/>
      <c r="DIC34" s="59"/>
      <c r="DID34" s="59"/>
      <c r="DIE34" s="59"/>
      <c r="DIF34" s="59"/>
      <c r="DIG34" s="59"/>
      <c r="DIH34" s="59"/>
      <c r="DII34" s="59"/>
      <c r="DIJ34" s="59"/>
      <c r="DIK34" s="59"/>
      <c r="DIL34" s="59"/>
      <c r="DIM34" s="59"/>
      <c r="DIN34" s="59"/>
      <c r="DIO34" s="59"/>
      <c r="DIP34" s="59"/>
      <c r="DIQ34" s="59"/>
      <c r="DIR34" s="59"/>
      <c r="DIS34" s="59"/>
      <c r="DIT34" s="59"/>
      <c r="DIU34" s="59"/>
      <c r="DIV34" s="59"/>
      <c r="DIW34" s="59"/>
      <c r="DIX34" s="59"/>
      <c r="DIY34" s="59"/>
      <c r="DIZ34" s="59"/>
      <c r="DJA34" s="59"/>
      <c r="DJB34" s="59"/>
      <c r="DJC34" s="59"/>
      <c r="DJD34" s="59"/>
      <c r="DJE34" s="59"/>
      <c r="DJF34" s="59"/>
      <c r="DJG34" s="59"/>
      <c r="DJH34" s="59"/>
      <c r="DJI34" s="59"/>
      <c r="DJJ34" s="59"/>
      <c r="DJK34" s="59"/>
      <c r="DJL34" s="59"/>
      <c r="DJM34" s="59"/>
      <c r="DJN34" s="59"/>
      <c r="DJO34" s="59"/>
      <c r="DJP34" s="59"/>
      <c r="DJQ34" s="59"/>
      <c r="DJR34" s="59"/>
      <c r="DJS34" s="59"/>
      <c r="DJT34" s="59"/>
      <c r="DJU34" s="59"/>
      <c r="DJV34" s="59"/>
      <c r="DJW34" s="59"/>
      <c r="DJX34" s="59"/>
      <c r="DJY34" s="59"/>
      <c r="DJZ34" s="59"/>
      <c r="DKA34" s="59"/>
      <c r="DKB34" s="59"/>
      <c r="DKC34" s="59"/>
      <c r="DKD34" s="59"/>
      <c r="DKE34" s="59"/>
      <c r="DKF34" s="59"/>
      <c r="DKG34" s="59"/>
      <c r="DKH34" s="59"/>
      <c r="DKI34" s="59"/>
      <c r="DKJ34" s="59"/>
      <c r="DKK34" s="59"/>
      <c r="DKL34" s="59"/>
      <c r="DKM34" s="59"/>
      <c r="DKN34" s="59"/>
      <c r="DKO34" s="59"/>
      <c r="DKP34" s="59"/>
      <c r="DKQ34" s="59"/>
      <c r="DKR34" s="59"/>
      <c r="DKS34" s="59"/>
      <c r="DKT34" s="59"/>
      <c r="DKU34" s="59"/>
      <c r="DKV34" s="59"/>
      <c r="DKW34" s="59"/>
      <c r="DKX34" s="59"/>
      <c r="DKY34" s="59"/>
      <c r="DKZ34" s="59"/>
      <c r="DLA34" s="59"/>
      <c r="DLB34" s="59"/>
      <c r="DLC34" s="59"/>
      <c r="DLD34" s="59"/>
      <c r="DLE34" s="59"/>
      <c r="DLF34" s="59"/>
      <c r="DLG34" s="59"/>
      <c r="DLH34" s="59"/>
      <c r="DLI34" s="59"/>
      <c r="DLJ34" s="59"/>
      <c r="DLK34" s="59"/>
      <c r="DLL34" s="59"/>
      <c r="DLM34" s="59"/>
      <c r="DLN34" s="59"/>
      <c r="DLO34" s="59"/>
      <c r="DLP34" s="59"/>
      <c r="DLQ34" s="59"/>
      <c r="DLR34" s="59"/>
      <c r="DLS34" s="59"/>
      <c r="DLT34" s="59"/>
      <c r="DLU34" s="59"/>
      <c r="DLV34" s="59"/>
      <c r="DLW34" s="59"/>
      <c r="DLX34" s="59"/>
      <c r="DLY34" s="59"/>
      <c r="DLZ34" s="59"/>
      <c r="DMA34" s="59"/>
      <c r="DMB34" s="59"/>
      <c r="DMC34" s="59"/>
      <c r="DMD34" s="59"/>
      <c r="DME34" s="59"/>
      <c r="DMF34" s="59"/>
      <c r="DMG34" s="59"/>
      <c r="DMH34" s="59"/>
      <c r="DMI34" s="59"/>
      <c r="DMJ34" s="59"/>
      <c r="DMK34" s="59"/>
      <c r="DML34" s="59"/>
      <c r="DMM34" s="59"/>
      <c r="DMN34" s="59"/>
      <c r="DMO34" s="59"/>
      <c r="DMP34" s="59"/>
      <c r="DMQ34" s="59"/>
      <c r="DMR34" s="59"/>
      <c r="DMS34" s="59"/>
      <c r="DMT34" s="59"/>
      <c r="DMU34" s="59"/>
      <c r="DMV34" s="59"/>
      <c r="DMW34" s="59"/>
      <c r="DMX34" s="59"/>
      <c r="DMY34" s="59"/>
      <c r="DMZ34" s="59"/>
      <c r="DNA34" s="59"/>
      <c r="DNB34" s="59"/>
      <c r="DNC34" s="59"/>
      <c r="DND34" s="59"/>
      <c r="DNE34" s="59"/>
      <c r="DNF34" s="59"/>
      <c r="DNG34" s="59"/>
      <c r="DNH34" s="59"/>
      <c r="DNI34" s="59"/>
      <c r="DNJ34" s="59"/>
      <c r="DNK34" s="59"/>
      <c r="DNL34" s="59"/>
      <c r="DNM34" s="59"/>
      <c r="DNN34" s="59"/>
      <c r="DNO34" s="59"/>
      <c r="DNP34" s="59"/>
      <c r="DNQ34" s="59"/>
      <c r="DNR34" s="59"/>
      <c r="DNS34" s="59"/>
      <c r="DNT34" s="59"/>
      <c r="DNU34" s="59"/>
      <c r="DNV34" s="59"/>
      <c r="DNW34" s="59"/>
      <c r="DNX34" s="59"/>
      <c r="DNY34" s="59"/>
      <c r="DNZ34" s="59"/>
      <c r="DOA34" s="59"/>
      <c r="DOB34" s="59"/>
      <c r="DOC34" s="59"/>
      <c r="DOD34" s="59"/>
      <c r="DOE34" s="59"/>
      <c r="DOF34" s="59"/>
      <c r="DOG34" s="59"/>
      <c r="DOH34" s="59"/>
      <c r="DOI34" s="59"/>
      <c r="DOJ34" s="59"/>
      <c r="DOK34" s="59"/>
      <c r="DOL34" s="59"/>
      <c r="DOM34" s="59"/>
      <c r="DON34" s="59"/>
      <c r="DOO34" s="59"/>
      <c r="DOP34" s="59"/>
      <c r="DOQ34" s="59"/>
      <c r="DOR34" s="59"/>
      <c r="DOS34" s="59"/>
      <c r="DOT34" s="59"/>
      <c r="DOU34" s="59"/>
      <c r="DOV34" s="59"/>
      <c r="DOW34" s="59"/>
      <c r="DOX34" s="59"/>
      <c r="DOY34" s="59"/>
      <c r="DOZ34" s="59"/>
      <c r="DPA34" s="59"/>
      <c r="DPB34" s="59"/>
      <c r="DPC34" s="59"/>
      <c r="DPD34" s="59"/>
      <c r="DPE34" s="59"/>
      <c r="DPF34" s="59"/>
      <c r="DPG34" s="59"/>
      <c r="DPH34" s="59"/>
      <c r="DPI34" s="59"/>
      <c r="DPJ34" s="59"/>
      <c r="DPK34" s="59"/>
      <c r="DPL34" s="59"/>
      <c r="DPM34" s="59"/>
      <c r="DPN34" s="59"/>
      <c r="DPO34" s="59"/>
      <c r="DPP34" s="59"/>
      <c r="DPQ34" s="59"/>
      <c r="DPR34" s="59"/>
      <c r="DPS34" s="59"/>
      <c r="DPT34" s="59"/>
      <c r="DPU34" s="59"/>
      <c r="DPV34" s="59"/>
      <c r="DPW34" s="59"/>
      <c r="DPX34" s="59"/>
      <c r="DPY34" s="59"/>
      <c r="DPZ34" s="59"/>
      <c r="DQA34" s="59"/>
      <c r="DQB34" s="59"/>
      <c r="DQC34" s="59"/>
      <c r="DQD34" s="59"/>
      <c r="DQE34" s="59"/>
      <c r="DQF34" s="59"/>
      <c r="DQG34" s="59"/>
      <c r="DQH34" s="59"/>
      <c r="DQI34" s="59"/>
      <c r="DQJ34" s="59"/>
      <c r="DQK34" s="59"/>
      <c r="DQL34" s="59"/>
      <c r="DQM34" s="59"/>
      <c r="DQN34" s="59"/>
      <c r="DQO34" s="59"/>
      <c r="DQP34" s="59"/>
      <c r="DQQ34" s="59"/>
      <c r="DQR34" s="59"/>
      <c r="DQS34" s="59"/>
      <c r="DQT34" s="59"/>
      <c r="DQU34" s="59"/>
      <c r="DQV34" s="59"/>
      <c r="DQW34" s="59"/>
      <c r="DQX34" s="59"/>
      <c r="DQY34" s="59"/>
      <c r="DQZ34" s="59"/>
      <c r="DRA34" s="59"/>
      <c r="DRB34" s="59"/>
      <c r="DRC34" s="59"/>
      <c r="DRD34" s="59"/>
      <c r="DRE34" s="59"/>
      <c r="DRF34" s="59"/>
      <c r="DRG34" s="59"/>
      <c r="DRH34" s="59"/>
      <c r="DRI34" s="59"/>
      <c r="DRJ34" s="59"/>
      <c r="DRK34" s="59"/>
      <c r="DRL34" s="59"/>
      <c r="DRM34" s="59"/>
      <c r="DRN34" s="59"/>
      <c r="DRO34" s="59"/>
      <c r="DRP34" s="59"/>
      <c r="DRQ34" s="59"/>
      <c r="DRR34" s="59"/>
      <c r="DRS34" s="59"/>
      <c r="DRT34" s="59"/>
      <c r="DRU34" s="59"/>
      <c r="DRV34" s="59"/>
      <c r="DRW34" s="59"/>
      <c r="DRX34" s="59"/>
      <c r="DRY34" s="59"/>
      <c r="DRZ34" s="59"/>
      <c r="DSA34" s="59"/>
      <c r="DSB34" s="59"/>
      <c r="DSC34" s="59"/>
      <c r="DSD34" s="59"/>
      <c r="DSE34" s="59"/>
      <c r="DSF34" s="59"/>
      <c r="DSG34" s="59"/>
      <c r="DSH34" s="59"/>
      <c r="DSI34" s="59"/>
      <c r="DSJ34" s="59"/>
      <c r="DSK34" s="59"/>
      <c r="DSL34" s="59"/>
      <c r="DSM34" s="59"/>
      <c r="DSN34" s="59"/>
      <c r="DSO34" s="59"/>
      <c r="DSP34" s="59"/>
      <c r="DSQ34" s="59"/>
      <c r="DSR34" s="59"/>
      <c r="DSS34" s="59"/>
      <c r="DST34" s="59"/>
      <c r="DSU34" s="59"/>
      <c r="DSV34" s="59"/>
      <c r="DSW34" s="59"/>
      <c r="DSX34" s="59"/>
      <c r="DSY34" s="59"/>
      <c r="DSZ34" s="59"/>
      <c r="DTA34" s="59"/>
      <c r="DTB34" s="59"/>
      <c r="DTC34" s="59"/>
      <c r="DTD34" s="59"/>
      <c r="DTE34" s="59"/>
      <c r="DTF34" s="59"/>
      <c r="DTG34" s="59"/>
      <c r="DTH34" s="59"/>
      <c r="DTI34" s="59"/>
      <c r="DTJ34" s="59"/>
      <c r="DTK34" s="59"/>
      <c r="DTL34" s="59"/>
      <c r="DTM34" s="59"/>
      <c r="DTN34" s="59"/>
      <c r="DTO34" s="59"/>
      <c r="DTP34" s="59"/>
      <c r="DTQ34" s="59"/>
      <c r="DTR34" s="59"/>
      <c r="DTS34" s="59"/>
      <c r="DTT34" s="59"/>
      <c r="DTU34" s="59"/>
      <c r="DTV34" s="59"/>
      <c r="DTW34" s="59"/>
      <c r="DTX34" s="59"/>
      <c r="DTY34" s="59"/>
      <c r="DTZ34" s="59"/>
      <c r="DUA34" s="59"/>
      <c r="DUB34" s="59"/>
      <c r="DUC34" s="59"/>
      <c r="DUD34" s="59"/>
      <c r="DUE34" s="59"/>
      <c r="DUF34" s="59"/>
      <c r="DUG34" s="59"/>
      <c r="DUH34" s="59"/>
      <c r="DUI34" s="59"/>
      <c r="DUJ34" s="59"/>
      <c r="DUK34" s="59"/>
      <c r="DUL34" s="59"/>
      <c r="DUM34" s="59"/>
      <c r="DUN34" s="59"/>
      <c r="DUO34" s="59"/>
      <c r="DUP34" s="59"/>
      <c r="DUQ34" s="59"/>
      <c r="DUR34" s="59"/>
      <c r="DUS34" s="59"/>
      <c r="DUT34" s="59"/>
      <c r="DUU34" s="59"/>
      <c r="DUV34" s="59"/>
      <c r="DUW34" s="59"/>
      <c r="DUX34" s="59"/>
      <c r="DUY34" s="59"/>
      <c r="DUZ34" s="59"/>
      <c r="DVA34" s="59"/>
      <c r="DVB34" s="59"/>
      <c r="DVC34" s="59"/>
      <c r="DVD34" s="59"/>
      <c r="DVE34" s="59"/>
      <c r="DVF34" s="59"/>
      <c r="DVG34" s="59"/>
      <c r="DVH34" s="59"/>
      <c r="DVI34" s="59"/>
      <c r="DVJ34" s="59"/>
      <c r="DVK34" s="59"/>
      <c r="DVL34" s="59"/>
      <c r="DVM34" s="59"/>
      <c r="DVN34" s="59"/>
      <c r="DVO34" s="59"/>
      <c r="DVP34" s="59"/>
      <c r="DVQ34" s="59"/>
      <c r="DVR34" s="59"/>
      <c r="DVS34" s="59"/>
      <c r="DVT34" s="59"/>
      <c r="DVU34" s="59"/>
      <c r="DVV34" s="59"/>
      <c r="DVW34" s="59"/>
      <c r="DVX34" s="59"/>
      <c r="DVY34" s="59"/>
      <c r="DVZ34" s="59"/>
      <c r="DWA34" s="59"/>
      <c r="DWB34" s="59"/>
      <c r="DWC34" s="59"/>
      <c r="DWD34" s="59"/>
      <c r="DWE34" s="59"/>
      <c r="DWF34" s="59"/>
      <c r="DWG34" s="59"/>
      <c r="DWH34" s="59"/>
      <c r="DWI34" s="59"/>
      <c r="DWJ34" s="59"/>
      <c r="DWK34" s="59"/>
      <c r="DWL34" s="59"/>
      <c r="DWM34" s="59"/>
      <c r="DWN34" s="59"/>
      <c r="DWO34" s="59"/>
      <c r="DWP34" s="59"/>
      <c r="DWQ34" s="59"/>
      <c r="DWR34" s="59"/>
      <c r="DWS34" s="59"/>
      <c r="DWT34" s="59"/>
      <c r="DWU34" s="59"/>
      <c r="DWV34" s="59"/>
      <c r="DWW34" s="59"/>
      <c r="DWX34" s="59"/>
      <c r="DWY34" s="59"/>
      <c r="DWZ34" s="59"/>
      <c r="DXA34" s="59"/>
      <c r="DXB34" s="59"/>
      <c r="DXC34" s="59"/>
      <c r="DXD34" s="59"/>
      <c r="DXE34" s="59"/>
      <c r="DXF34" s="59"/>
      <c r="DXG34" s="59"/>
      <c r="DXH34" s="59"/>
      <c r="DXI34" s="59"/>
      <c r="DXJ34" s="59"/>
      <c r="DXK34" s="59"/>
      <c r="DXL34" s="59"/>
      <c r="DXM34" s="59"/>
      <c r="DXN34" s="59"/>
      <c r="DXO34" s="59"/>
      <c r="DXP34" s="59"/>
      <c r="DXQ34" s="59"/>
      <c r="DXR34" s="59"/>
      <c r="DXS34" s="59"/>
      <c r="DXT34" s="59"/>
      <c r="DXU34" s="59"/>
      <c r="DXV34" s="59"/>
      <c r="DXW34" s="59"/>
      <c r="DXX34" s="59"/>
      <c r="DXY34" s="59"/>
      <c r="DXZ34" s="59"/>
      <c r="DYA34" s="59"/>
      <c r="DYB34" s="59"/>
      <c r="DYC34" s="59"/>
      <c r="DYD34" s="59"/>
      <c r="DYE34" s="59"/>
      <c r="DYF34" s="59"/>
      <c r="DYG34" s="59"/>
      <c r="DYH34" s="59"/>
      <c r="DYI34" s="59"/>
      <c r="DYJ34" s="59"/>
      <c r="DYK34" s="59"/>
      <c r="DYL34" s="59"/>
      <c r="DYM34" s="59"/>
      <c r="DYN34" s="59"/>
      <c r="DYO34" s="59"/>
      <c r="DYP34" s="59"/>
      <c r="DYQ34" s="59"/>
      <c r="DYR34" s="59"/>
      <c r="DYS34" s="59"/>
      <c r="DYT34" s="59"/>
      <c r="DYU34" s="59"/>
      <c r="DYV34" s="59"/>
      <c r="DYW34" s="59"/>
      <c r="DYX34" s="59"/>
      <c r="DYY34" s="59"/>
      <c r="DYZ34" s="59"/>
      <c r="DZA34" s="59"/>
      <c r="DZB34" s="59"/>
      <c r="DZC34" s="59"/>
      <c r="DZD34" s="59"/>
      <c r="DZE34" s="59"/>
      <c r="DZF34" s="59"/>
      <c r="DZG34" s="59"/>
      <c r="DZH34" s="59"/>
      <c r="DZI34" s="59"/>
      <c r="DZJ34" s="59"/>
      <c r="DZK34" s="59"/>
      <c r="DZL34" s="59"/>
      <c r="DZM34" s="59"/>
      <c r="DZN34" s="59"/>
      <c r="DZO34" s="59"/>
      <c r="DZP34" s="59"/>
      <c r="DZQ34" s="59"/>
      <c r="DZR34" s="59"/>
      <c r="DZS34" s="59"/>
      <c r="DZT34" s="59"/>
      <c r="DZU34" s="59"/>
      <c r="DZV34" s="59"/>
      <c r="DZW34" s="59"/>
      <c r="DZX34" s="59"/>
      <c r="DZY34" s="59"/>
      <c r="DZZ34" s="59"/>
      <c r="EAA34" s="59"/>
      <c r="EAB34" s="59"/>
      <c r="EAC34" s="59"/>
      <c r="EAD34" s="59"/>
      <c r="EAE34" s="59"/>
      <c r="EAF34" s="59"/>
      <c r="EAG34" s="59"/>
      <c r="EAH34" s="59"/>
      <c r="EAI34" s="59"/>
      <c r="EAJ34" s="59"/>
      <c r="EAK34" s="59"/>
      <c r="EAL34" s="59"/>
      <c r="EAM34" s="59"/>
      <c r="EAN34" s="59"/>
      <c r="EAO34" s="59"/>
      <c r="EAP34" s="59"/>
      <c r="EAQ34" s="59"/>
      <c r="EAR34" s="59"/>
      <c r="EAS34" s="59"/>
      <c r="EAT34" s="59"/>
      <c r="EAU34" s="59"/>
      <c r="EAV34" s="59"/>
      <c r="EAW34" s="59"/>
      <c r="EAX34" s="59"/>
      <c r="EAY34" s="59"/>
      <c r="EAZ34" s="59"/>
      <c r="EBA34" s="59"/>
      <c r="EBB34" s="59"/>
      <c r="EBC34" s="59"/>
      <c r="EBD34" s="59"/>
      <c r="EBE34" s="59"/>
      <c r="EBF34" s="59"/>
      <c r="EBG34" s="59"/>
      <c r="EBH34" s="59"/>
      <c r="EBI34" s="59"/>
      <c r="EBJ34" s="59"/>
      <c r="EBK34" s="59"/>
      <c r="EBL34" s="59"/>
      <c r="EBM34" s="59"/>
      <c r="EBN34" s="59"/>
      <c r="EBO34" s="59"/>
      <c r="EBP34" s="59"/>
      <c r="EBQ34" s="59"/>
      <c r="EBR34" s="59"/>
      <c r="EBS34" s="59"/>
      <c r="EBT34" s="59"/>
      <c r="EBU34" s="59"/>
      <c r="EBV34" s="59"/>
      <c r="EBW34" s="59"/>
      <c r="EBX34" s="59"/>
      <c r="EBY34" s="59"/>
      <c r="EBZ34" s="59"/>
      <c r="ECA34" s="59"/>
      <c r="ECB34" s="59"/>
      <c r="ECC34" s="59"/>
      <c r="ECD34" s="59"/>
      <c r="ECE34" s="59"/>
      <c r="ECF34" s="59"/>
      <c r="ECG34" s="59"/>
      <c r="ECH34" s="59"/>
      <c r="ECI34" s="59"/>
      <c r="ECJ34" s="59"/>
      <c r="ECK34" s="59"/>
      <c r="ECL34" s="59"/>
      <c r="ECM34" s="59"/>
      <c r="ECN34" s="59"/>
      <c r="ECO34" s="59"/>
      <c r="ECP34" s="59"/>
      <c r="ECQ34" s="59"/>
      <c r="ECR34" s="59"/>
      <c r="ECS34" s="59"/>
      <c r="ECT34" s="59"/>
      <c r="ECU34" s="59"/>
      <c r="ECV34" s="59"/>
      <c r="ECW34" s="59"/>
      <c r="ECX34" s="59"/>
      <c r="ECY34" s="59"/>
      <c r="ECZ34" s="59"/>
      <c r="EDA34" s="59"/>
      <c r="EDB34" s="59"/>
      <c r="EDC34" s="59"/>
      <c r="EDD34" s="59"/>
      <c r="EDE34" s="59"/>
      <c r="EDF34" s="59"/>
      <c r="EDG34" s="59"/>
      <c r="EDH34" s="59"/>
      <c r="EDI34" s="59"/>
      <c r="EDJ34" s="59"/>
      <c r="EDK34" s="59"/>
      <c r="EDL34" s="59"/>
      <c r="EDM34" s="59"/>
      <c r="EDN34" s="59"/>
      <c r="EDO34" s="59"/>
      <c r="EDP34" s="59"/>
      <c r="EDQ34" s="59"/>
      <c r="EDR34" s="59"/>
      <c r="EDS34" s="59"/>
      <c r="EDT34" s="59"/>
      <c r="EDU34" s="59"/>
      <c r="EDV34" s="59"/>
      <c r="EDW34" s="59"/>
      <c r="EDX34" s="59"/>
      <c r="EDY34" s="59"/>
      <c r="EDZ34" s="59"/>
      <c r="EEA34" s="59"/>
      <c r="EEB34" s="59"/>
      <c r="EEC34" s="59"/>
      <c r="EED34" s="59"/>
      <c r="EEE34" s="59"/>
      <c r="EEF34" s="59"/>
      <c r="EEG34" s="59"/>
      <c r="EEH34" s="59"/>
      <c r="EEI34" s="59"/>
      <c r="EEJ34" s="59"/>
      <c r="EEK34" s="59"/>
      <c r="EEL34" s="59"/>
      <c r="EEM34" s="59"/>
      <c r="EEN34" s="59"/>
      <c r="EEO34" s="59"/>
      <c r="EEP34" s="59"/>
      <c r="EEQ34" s="59"/>
      <c r="EER34" s="59"/>
      <c r="EES34" s="59"/>
      <c r="EET34" s="59"/>
      <c r="EEU34" s="59"/>
      <c r="EEV34" s="59"/>
      <c r="EEW34" s="59"/>
      <c r="EEX34" s="59"/>
      <c r="EEY34" s="59"/>
      <c r="EEZ34" s="59"/>
      <c r="EFA34" s="59"/>
      <c r="EFB34" s="59"/>
      <c r="EFC34" s="59"/>
      <c r="EFD34" s="59"/>
      <c r="EFE34" s="59"/>
      <c r="EFF34" s="59"/>
      <c r="EFG34" s="59"/>
      <c r="EFH34" s="59"/>
      <c r="EFI34" s="59"/>
      <c r="EFJ34" s="59"/>
      <c r="EFK34" s="59"/>
      <c r="EFL34" s="59"/>
      <c r="EFM34" s="59"/>
      <c r="EFN34" s="59"/>
      <c r="EFO34" s="59"/>
      <c r="EFP34" s="59"/>
      <c r="EFQ34" s="59"/>
      <c r="EFR34" s="59"/>
      <c r="EFS34" s="59"/>
      <c r="EFT34" s="59"/>
      <c r="EFU34" s="59"/>
      <c r="EFV34" s="59"/>
      <c r="EFW34" s="59"/>
      <c r="EFX34" s="59"/>
      <c r="EFY34" s="59"/>
      <c r="EFZ34" s="59"/>
      <c r="EGA34" s="59"/>
      <c r="EGB34" s="59"/>
      <c r="EGC34" s="59"/>
      <c r="EGD34" s="59"/>
      <c r="EGE34" s="59"/>
      <c r="EGF34" s="59"/>
      <c r="EGG34" s="59"/>
      <c r="EGH34" s="59"/>
      <c r="EGI34" s="59"/>
      <c r="EGJ34" s="59"/>
      <c r="EGK34" s="59"/>
      <c r="EGL34" s="59"/>
      <c r="EGM34" s="59"/>
      <c r="EGN34" s="59"/>
      <c r="EGO34" s="59"/>
      <c r="EGP34" s="59"/>
      <c r="EGQ34" s="59"/>
      <c r="EGR34" s="59"/>
      <c r="EGS34" s="59"/>
      <c r="EGT34" s="59"/>
      <c r="EGU34" s="59"/>
      <c r="EGV34" s="59"/>
      <c r="EGW34" s="59"/>
      <c r="EGX34" s="59"/>
      <c r="EGY34" s="59"/>
      <c r="EGZ34" s="59"/>
      <c r="EHA34" s="59"/>
      <c r="EHB34" s="59"/>
      <c r="EHC34" s="59"/>
      <c r="EHD34" s="59"/>
      <c r="EHE34" s="59"/>
      <c r="EHF34" s="59"/>
      <c r="EHG34" s="59"/>
      <c r="EHH34" s="59"/>
      <c r="EHI34" s="59"/>
      <c r="EHJ34" s="59"/>
      <c r="EHK34" s="59"/>
      <c r="EHL34" s="59"/>
      <c r="EHM34" s="59"/>
      <c r="EHN34" s="59"/>
      <c r="EHO34" s="59"/>
      <c r="EHP34" s="59"/>
      <c r="EHQ34" s="59"/>
      <c r="EHR34" s="59"/>
      <c r="EHS34" s="59"/>
      <c r="EHT34" s="59"/>
      <c r="EHU34" s="59"/>
      <c r="EHV34" s="59"/>
      <c r="EHW34" s="59"/>
      <c r="EHX34" s="59"/>
      <c r="EHY34" s="59"/>
      <c r="EHZ34" s="59"/>
      <c r="EIA34" s="59"/>
      <c r="EIB34" s="59"/>
      <c r="EIC34" s="59"/>
      <c r="EID34" s="59"/>
      <c r="EIE34" s="59"/>
      <c r="EIF34" s="59"/>
      <c r="EIG34" s="59"/>
      <c r="EIH34" s="59"/>
      <c r="EII34" s="59"/>
      <c r="EIJ34" s="59"/>
      <c r="EIK34" s="59"/>
      <c r="EIL34" s="59"/>
      <c r="EIM34" s="59"/>
      <c r="EIN34" s="59"/>
      <c r="EIO34" s="59"/>
      <c r="EIP34" s="59"/>
      <c r="EIQ34" s="59"/>
      <c r="EIR34" s="59"/>
      <c r="EIS34" s="59"/>
      <c r="EIT34" s="59"/>
      <c r="EIU34" s="59"/>
      <c r="EIV34" s="59"/>
      <c r="EIW34" s="59"/>
      <c r="EIX34" s="59"/>
      <c r="EIY34" s="59"/>
      <c r="EIZ34" s="59"/>
      <c r="EJA34" s="59"/>
      <c r="EJB34" s="59"/>
      <c r="EJC34" s="59"/>
      <c r="EJD34" s="59"/>
      <c r="EJE34" s="59"/>
      <c r="EJF34" s="59"/>
      <c r="EJG34" s="59"/>
      <c r="EJH34" s="59"/>
      <c r="EJI34" s="59"/>
      <c r="EJJ34" s="59"/>
      <c r="EJK34" s="59"/>
      <c r="EJL34" s="59"/>
      <c r="EJM34" s="59"/>
      <c r="EJN34" s="59"/>
      <c r="EJO34" s="59"/>
      <c r="EJP34" s="59"/>
      <c r="EJQ34" s="59"/>
      <c r="EJR34" s="59"/>
      <c r="EJS34" s="59"/>
      <c r="EJT34" s="59"/>
      <c r="EJU34" s="59"/>
      <c r="EJV34" s="59"/>
      <c r="EJW34" s="59"/>
      <c r="EJX34" s="59"/>
      <c r="EJY34" s="59"/>
      <c r="EJZ34" s="59"/>
      <c r="EKA34" s="59"/>
      <c r="EKB34" s="59"/>
      <c r="EKC34" s="59"/>
      <c r="EKD34" s="59"/>
      <c r="EKE34" s="59"/>
      <c r="EKF34" s="59"/>
      <c r="EKG34" s="59"/>
      <c r="EKH34" s="59"/>
      <c r="EKI34" s="59"/>
      <c r="EKJ34" s="59"/>
      <c r="EKK34" s="59"/>
      <c r="EKL34" s="59"/>
      <c r="EKM34" s="59"/>
      <c r="EKN34" s="59"/>
      <c r="EKO34" s="59"/>
      <c r="EKP34" s="59"/>
      <c r="EKQ34" s="59"/>
      <c r="EKR34" s="59"/>
      <c r="EKS34" s="59"/>
      <c r="EKT34" s="59"/>
      <c r="EKU34" s="59"/>
      <c r="EKV34" s="59"/>
      <c r="EKW34" s="59"/>
      <c r="EKX34" s="59"/>
      <c r="EKY34" s="59"/>
      <c r="EKZ34" s="59"/>
      <c r="ELA34" s="59"/>
      <c r="ELB34" s="59"/>
      <c r="ELC34" s="59"/>
      <c r="ELD34" s="59"/>
      <c r="ELE34" s="59"/>
      <c r="ELF34" s="59"/>
      <c r="ELG34" s="59"/>
      <c r="ELH34" s="59"/>
      <c r="ELI34" s="59"/>
      <c r="ELJ34" s="59"/>
      <c r="ELK34" s="59"/>
      <c r="ELL34" s="59"/>
      <c r="ELM34" s="59"/>
      <c r="ELN34" s="59"/>
      <c r="ELO34" s="59"/>
      <c r="ELP34" s="59"/>
      <c r="ELQ34" s="59"/>
      <c r="ELR34" s="59"/>
      <c r="ELS34" s="59"/>
      <c r="ELT34" s="59"/>
      <c r="ELU34" s="59"/>
      <c r="ELV34" s="59"/>
      <c r="ELW34" s="59"/>
      <c r="ELX34" s="59"/>
      <c r="ELY34" s="59"/>
      <c r="ELZ34" s="59"/>
      <c r="EMA34" s="59"/>
      <c r="EMB34" s="59"/>
      <c r="EMC34" s="59"/>
      <c r="EMD34" s="59"/>
      <c r="EME34" s="59"/>
      <c r="EMF34" s="59"/>
      <c r="EMG34" s="59"/>
      <c r="EMH34" s="59"/>
      <c r="EMI34" s="59"/>
      <c r="EMJ34" s="59"/>
      <c r="EMK34" s="59"/>
      <c r="EML34" s="59"/>
      <c r="EMM34" s="59"/>
      <c r="EMN34" s="59"/>
      <c r="EMO34" s="59"/>
      <c r="EMP34" s="59"/>
      <c r="EMQ34" s="59"/>
      <c r="EMR34" s="59"/>
      <c r="EMS34" s="59"/>
      <c r="EMT34" s="59"/>
      <c r="EMU34" s="59"/>
      <c r="EMV34" s="59"/>
      <c r="EMW34" s="59"/>
      <c r="EMX34" s="59"/>
      <c r="EMY34" s="59"/>
      <c r="EMZ34" s="59"/>
      <c r="ENA34" s="59"/>
      <c r="ENB34" s="59"/>
      <c r="ENC34" s="59"/>
      <c r="END34" s="59"/>
      <c r="ENE34" s="59"/>
      <c r="ENF34" s="59"/>
      <c r="ENG34" s="59"/>
      <c r="ENH34" s="59"/>
      <c r="ENI34" s="59"/>
      <c r="ENJ34" s="59"/>
      <c r="ENK34" s="59"/>
      <c r="ENL34" s="59"/>
      <c r="ENM34" s="59"/>
      <c r="ENN34" s="59"/>
      <c r="ENO34" s="59"/>
      <c r="ENP34" s="59"/>
      <c r="ENQ34" s="59"/>
      <c r="ENR34" s="59"/>
      <c r="ENS34" s="59"/>
      <c r="ENT34" s="59"/>
      <c r="ENU34" s="59"/>
      <c r="ENV34" s="59"/>
      <c r="ENW34" s="59"/>
      <c r="ENX34" s="59"/>
      <c r="ENY34" s="59"/>
      <c r="ENZ34" s="59"/>
      <c r="EOA34" s="59"/>
      <c r="EOB34" s="59"/>
      <c r="EOC34" s="59"/>
      <c r="EOD34" s="59"/>
      <c r="EOE34" s="59"/>
      <c r="EOF34" s="59"/>
      <c r="EOG34" s="59"/>
      <c r="EOH34" s="59"/>
      <c r="EOI34" s="59"/>
      <c r="EOJ34" s="59"/>
      <c r="EOK34" s="59"/>
      <c r="EOL34" s="59"/>
      <c r="EOM34" s="59"/>
      <c r="EON34" s="59"/>
      <c r="EOO34" s="59"/>
      <c r="EOP34" s="59"/>
      <c r="EOQ34" s="59"/>
      <c r="EOR34" s="59"/>
      <c r="EOS34" s="59"/>
      <c r="EOT34" s="59"/>
      <c r="EOU34" s="59"/>
      <c r="EOV34" s="59"/>
      <c r="EOW34" s="59"/>
      <c r="EOX34" s="59"/>
      <c r="EOY34" s="59"/>
      <c r="EOZ34" s="59"/>
      <c r="EPA34" s="59"/>
      <c r="EPB34" s="59"/>
      <c r="EPC34" s="59"/>
      <c r="EPD34" s="59"/>
      <c r="EPE34" s="59"/>
      <c r="EPF34" s="59"/>
      <c r="EPG34" s="59"/>
      <c r="EPH34" s="59"/>
      <c r="EPI34" s="59"/>
      <c r="EPJ34" s="59"/>
      <c r="EPK34" s="59"/>
      <c r="EPL34" s="59"/>
      <c r="EPM34" s="59"/>
      <c r="EPN34" s="59"/>
      <c r="EPO34" s="59"/>
      <c r="EPP34" s="59"/>
      <c r="EPQ34" s="59"/>
      <c r="EPR34" s="59"/>
      <c r="EPS34" s="59"/>
      <c r="EPT34" s="59"/>
      <c r="EPU34" s="59"/>
      <c r="EPV34" s="59"/>
      <c r="EPW34" s="59"/>
      <c r="EPX34" s="59"/>
      <c r="EPY34" s="59"/>
      <c r="EPZ34" s="59"/>
      <c r="EQA34" s="59"/>
      <c r="EQB34" s="59"/>
      <c r="EQC34" s="59"/>
      <c r="EQD34" s="59"/>
      <c r="EQE34" s="59"/>
      <c r="EQF34" s="59"/>
      <c r="EQG34" s="59"/>
      <c r="EQH34" s="59"/>
      <c r="EQI34" s="59"/>
      <c r="EQJ34" s="59"/>
      <c r="EQK34" s="59"/>
      <c r="EQL34" s="59"/>
      <c r="EQM34" s="59"/>
      <c r="EQN34" s="59"/>
      <c r="EQO34" s="59"/>
      <c r="EQP34" s="59"/>
      <c r="EQQ34" s="59"/>
      <c r="EQR34" s="59"/>
      <c r="EQS34" s="59"/>
      <c r="EQT34" s="59"/>
      <c r="EQU34" s="59"/>
      <c r="EQV34" s="59"/>
      <c r="EQW34" s="59"/>
      <c r="EQX34" s="59"/>
      <c r="EQY34" s="59"/>
      <c r="EQZ34" s="59"/>
      <c r="ERA34" s="59"/>
      <c r="ERB34" s="59"/>
      <c r="ERC34" s="59"/>
      <c r="ERD34" s="59"/>
      <c r="ERE34" s="59"/>
      <c r="ERF34" s="59"/>
      <c r="ERG34" s="59"/>
      <c r="ERH34" s="59"/>
      <c r="ERI34" s="59"/>
      <c r="ERJ34" s="59"/>
      <c r="ERK34" s="59"/>
      <c r="ERL34" s="59"/>
      <c r="ERM34" s="59"/>
      <c r="ERN34" s="59"/>
      <c r="ERO34" s="59"/>
      <c r="ERP34" s="59"/>
      <c r="ERQ34" s="59"/>
      <c r="ERR34" s="59"/>
      <c r="ERS34" s="59"/>
      <c r="ERT34" s="59"/>
      <c r="ERU34" s="59"/>
      <c r="ERV34" s="59"/>
      <c r="ERW34" s="59"/>
      <c r="ERX34" s="59"/>
      <c r="ERY34" s="59"/>
      <c r="ERZ34" s="59"/>
      <c r="ESA34" s="59"/>
      <c r="ESB34" s="59"/>
      <c r="ESC34" s="59"/>
      <c r="ESD34" s="59"/>
      <c r="ESE34" s="59"/>
      <c r="ESF34" s="59"/>
      <c r="ESG34" s="59"/>
      <c r="ESH34" s="59"/>
      <c r="ESI34" s="59"/>
      <c r="ESJ34" s="59"/>
      <c r="ESK34" s="59"/>
      <c r="ESL34" s="59"/>
      <c r="ESM34" s="59"/>
      <c r="ESN34" s="59"/>
      <c r="ESO34" s="59"/>
      <c r="ESP34" s="59"/>
      <c r="ESQ34" s="59"/>
      <c r="ESR34" s="59"/>
      <c r="ESS34" s="59"/>
      <c r="EST34" s="59"/>
      <c r="ESU34" s="59"/>
      <c r="ESV34" s="59"/>
      <c r="ESW34" s="59"/>
      <c r="ESX34" s="59"/>
      <c r="ESY34" s="59"/>
      <c r="ESZ34" s="59"/>
      <c r="ETA34" s="59"/>
      <c r="ETB34" s="59"/>
      <c r="ETC34" s="59"/>
      <c r="ETD34" s="59"/>
      <c r="ETE34" s="59"/>
      <c r="ETF34" s="59"/>
      <c r="ETG34" s="59"/>
      <c r="ETH34" s="59"/>
      <c r="ETI34" s="59"/>
      <c r="ETJ34" s="59"/>
      <c r="ETK34" s="59"/>
      <c r="ETL34" s="59"/>
      <c r="ETM34" s="59"/>
      <c r="ETN34" s="59"/>
      <c r="ETO34" s="59"/>
      <c r="ETP34" s="59"/>
      <c r="ETQ34" s="59"/>
      <c r="ETR34" s="59"/>
      <c r="ETS34" s="59"/>
      <c r="ETT34" s="59"/>
      <c r="ETU34" s="59"/>
      <c r="ETV34" s="59"/>
      <c r="ETW34" s="59"/>
      <c r="ETX34" s="59"/>
      <c r="ETY34" s="59"/>
      <c r="ETZ34" s="59"/>
      <c r="EUA34" s="59"/>
      <c r="EUB34" s="59"/>
      <c r="EUC34" s="59"/>
      <c r="EUD34" s="59"/>
      <c r="EUE34" s="59"/>
      <c r="EUF34" s="59"/>
      <c r="EUG34" s="59"/>
      <c r="EUH34" s="59"/>
      <c r="EUI34" s="59"/>
      <c r="EUJ34" s="59"/>
      <c r="EUK34" s="59"/>
      <c r="EUL34" s="59"/>
      <c r="EUM34" s="59"/>
      <c r="EUN34" s="59"/>
      <c r="EUO34" s="59"/>
      <c r="EUP34" s="59"/>
      <c r="EUQ34" s="59"/>
      <c r="EUR34" s="59"/>
      <c r="EUS34" s="59"/>
      <c r="EUT34" s="59"/>
      <c r="EUU34" s="59"/>
      <c r="EUV34" s="59"/>
      <c r="EUW34" s="59"/>
      <c r="EUX34" s="59"/>
      <c r="EUY34" s="59"/>
      <c r="EUZ34" s="59"/>
      <c r="EVA34" s="59"/>
      <c r="EVB34" s="59"/>
      <c r="EVC34" s="59"/>
      <c r="EVD34" s="59"/>
      <c r="EVE34" s="59"/>
      <c r="EVF34" s="59"/>
      <c r="EVG34" s="59"/>
      <c r="EVH34" s="59"/>
      <c r="EVI34" s="59"/>
      <c r="EVJ34" s="59"/>
      <c r="EVK34" s="59"/>
      <c r="EVL34" s="59"/>
      <c r="EVM34" s="59"/>
      <c r="EVN34" s="59"/>
      <c r="EVO34" s="59"/>
      <c r="EVP34" s="59"/>
      <c r="EVQ34" s="59"/>
      <c r="EVR34" s="59"/>
      <c r="EVS34" s="59"/>
      <c r="EVT34" s="59"/>
      <c r="EVU34" s="59"/>
      <c r="EVV34" s="59"/>
      <c r="EVW34" s="59"/>
      <c r="EVX34" s="59"/>
      <c r="EVY34" s="59"/>
      <c r="EVZ34" s="59"/>
      <c r="EWA34" s="59"/>
      <c r="EWB34" s="59"/>
      <c r="EWC34" s="59"/>
      <c r="EWD34" s="59"/>
      <c r="EWE34" s="59"/>
      <c r="EWF34" s="59"/>
      <c r="EWG34" s="59"/>
      <c r="EWH34" s="59"/>
      <c r="EWI34" s="59"/>
      <c r="EWJ34" s="59"/>
      <c r="EWK34" s="59"/>
      <c r="EWL34" s="59"/>
      <c r="EWM34" s="59"/>
      <c r="EWN34" s="59"/>
      <c r="EWO34" s="59"/>
      <c r="EWP34" s="59"/>
      <c r="EWQ34" s="59"/>
      <c r="EWR34" s="59"/>
      <c r="EWS34" s="59"/>
      <c r="EWT34" s="59"/>
      <c r="EWU34" s="59"/>
      <c r="EWV34" s="59"/>
      <c r="EWW34" s="59"/>
      <c r="EWX34" s="59"/>
      <c r="EWY34" s="59"/>
      <c r="EWZ34" s="59"/>
      <c r="EXA34" s="59"/>
      <c r="EXB34" s="59"/>
      <c r="EXC34" s="59"/>
      <c r="EXD34" s="59"/>
      <c r="EXE34" s="59"/>
      <c r="EXF34" s="59"/>
      <c r="EXG34" s="59"/>
      <c r="EXH34" s="59"/>
      <c r="EXI34" s="59"/>
      <c r="EXJ34" s="59"/>
      <c r="EXK34" s="59"/>
      <c r="EXL34" s="59"/>
      <c r="EXM34" s="59"/>
      <c r="EXN34" s="59"/>
      <c r="EXO34" s="59"/>
      <c r="EXP34" s="59"/>
      <c r="EXQ34" s="59"/>
      <c r="EXR34" s="59"/>
      <c r="EXS34" s="59"/>
      <c r="EXT34" s="59"/>
      <c r="EXU34" s="59"/>
      <c r="EXV34" s="59"/>
      <c r="EXW34" s="59"/>
      <c r="EXX34" s="59"/>
      <c r="EXY34" s="59"/>
      <c r="EXZ34" s="59"/>
      <c r="EYA34" s="59"/>
      <c r="EYB34" s="59"/>
      <c r="EYC34" s="59"/>
      <c r="EYD34" s="59"/>
      <c r="EYE34" s="59"/>
      <c r="EYF34" s="59"/>
      <c r="EYG34" s="59"/>
      <c r="EYH34" s="59"/>
      <c r="EYI34" s="59"/>
      <c r="EYJ34" s="59"/>
      <c r="EYK34" s="59"/>
      <c r="EYL34" s="59"/>
      <c r="EYM34" s="59"/>
      <c r="EYN34" s="59"/>
      <c r="EYO34" s="59"/>
      <c r="EYP34" s="59"/>
      <c r="EYQ34" s="59"/>
      <c r="EYR34" s="59"/>
      <c r="EYS34" s="59"/>
      <c r="EYT34" s="59"/>
      <c r="EYU34" s="59"/>
      <c r="EYV34" s="59"/>
      <c r="EYW34" s="59"/>
      <c r="EYX34" s="59"/>
      <c r="EYY34" s="59"/>
      <c r="EYZ34" s="59"/>
      <c r="EZA34" s="59"/>
      <c r="EZB34" s="59"/>
      <c r="EZC34" s="59"/>
      <c r="EZD34" s="59"/>
      <c r="EZE34" s="59"/>
      <c r="EZF34" s="59"/>
      <c r="EZG34" s="59"/>
      <c r="EZH34" s="59"/>
      <c r="EZI34" s="59"/>
      <c r="EZJ34" s="59"/>
      <c r="EZK34" s="59"/>
      <c r="EZL34" s="59"/>
      <c r="EZM34" s="59"/>
      <c r="EZN34" s="59"/>
      <c r="EZO34" s="59"/>
      <c r="EZP34" s="59"/>
      <c r="EZQ34" s="59"/>
      <c r="EZR34" s="59"/>
      <c r="EZS34" s="59"/>
      <c r="EZT34" s="59"/>
      <c r="EZU34" s="59"/>
      <c r="EZV34" s="59"/>
      <c r="EZW34" s="59"/>
      <c r="EZX34" s="59"/>
      <c r="EZY34" s="59"/>
      <c r="EZZ34" s="59"/>
      <c r="FAA34" s="59"/>
      <c r="FAB34" s="59"/>
      <c r="FAC34" s="59"/>
      <c r="FAD34" s="59"/>
      <c r="FAE34" s="59"/>
      <c r="FAF34" s="59"/>
      <c r="FAG34" s="59"/>
      <c r="FAH34" s="59"/>
      <c r="FAI34" s="59"/>
      <c r="FAJ34" s="59"/>
      <c r="FAK34" s="59"/>
      <c r="FAL34" s="59"/>
      <c r="FAM34" s="59"/>
      <c r="FAN34" s="59"/>
      <c r="FAO34" s="59"/>
      <c r="FAP34" s="59"/>
      <c r="FAQ34" s="59"/>
      <c r="FAR34" s="59"/>
      <c r="FAS34" s="59"/>
      <c r="FAT34" s="59"/>
      <c r="FAU34" s="59"/>
      <c r="FAV34" s="59"/>
      <c r="FAW34" s="59"/>
      <c r="FAX34" s="59"/>
      <c r="FAY34" s="59"/>
      <c r="FAZ34" s="59"/>
      <c r="FBA34" s="59"/>
      <c r="FBB34" s="59"/>
      <c r="FBC34" s="59"/>
      <c r="FBD34" s="59"/>
      <c r="FBE34" s="59"/>
      <c r="FBF34" s="59"/>
      <c r="FBG34" s="59"/>
      <c r="FBH34" s="59"/>
      <c r="FBI34" s="59"/>
      <c r="FBJ34" s="59"/>
      <c r="FBK34" s="59"/>
      <c r="FBL34" s="59"/>
      <c r="FBM34" s="59"/>
      <c r="FBN34" s="59"/>
      <c r="FBO34" s="59"/>
      <c r="FBP34" s="59"/>
      <c r="FBQ34" s="59"/>
      <c r="FBR34" s="59"/>
      <c r="FBS34" s="59"/>
      <c r="FBT34" s="59"/>
      <c r="FBU34" s="59"/>
      <c r="FBV34" s="59"/>
      <c r="FBW34" s="59"/>
      <c r="FBX34" s="59"/>
      <c r="FBY34" s="59"/>
      <c r="FBZ34" s="59"/>
      <c r="FCA34" s="59"/>
      <c r="FCB34" s="59"/>
      <c r="FCC34" s="59"/>
      <c r="FCD34" s="59"/>
      <c r="FCE34" s="59"/>
      <c r="FCF34" s="59"/>
      <c r="FCG34" s="59"/>
      <c r="FCH34" s="59"/>
      <c r="FCI34" s="59"/>
      <c r="FCJ34" s="59"/>
      <c r="FCK34" s="59"/>
      <c r="FCL34" s="59"/>
      <c r="FCM34" s="59"/>
      <c r="FCN34" s="59"/>
      <c r="FCO34" s="59"/>
      <c r="FCP34" s="59"/>
      <c r="FCQ34" s="59"/>
      <c r="FCR34" s="59"/>
      <c r="FCS34" s="59"/>
      <c r="FCT34" s="59"/>
      <c r="FCU34" s="59"/>
      <c r="FCV34" s="59"/>
      <c r="FCW34" s="59"/>
      <c r="FCX34" s="59"/>
      <c r="FCY34" s="59"/>
      <c r="FCZ34" s="59"/>
      <c r="FDA34" s="59"/>
      <c r="FDB34" s="59"/>
      <c r="FDC34" s="59"/>
      <c r="FDD34" s="59"/>
      <c r="FDE34" s="59"/>
      <c r="FDF34" s="59"/>
      <c r="FDG34" s="59"/>
      <c r="FDH34" s="59"/>
      <c r="FDI34" s="59"/>
      <c r="FDJ34" s="59"/>
      <c r="FDK34" s="59"/>
      <c r="FDL34" s="59"/>
      <c r="FDM34" s="59"/>
      <c r="FDN34" s="59"/>
      <c r="FDO34" s="59"/>
      <c r="FDP34" s="59"/>
      <c r="FDQ34" s="59"/>
      <c r="FDR34" s="59"/>
      <c r="FDS34" s="59"/>
      <c r="FDT34" s="59"/>
      <c r="FDU34" s="59"/>
      <c r="FDV34" s="59"/>
      <c r="FDW34" s="59"/>
      <c r="FDX34" s="59"/>
      <c r="FDY34" s="59"/>
      <c r="FDZ34" s="59"/>
      <c r="FEA34" s="59"/>
      <c r="FEB34" s="59"/>
      <c r="FEC34" s="59"/>
      <c r="FED34" s="59"/>
      <c r="FEE34" s="59"/>
      <c r="FEF34" s="59"/>
      <c r="FEG34" s="59"/>
      <c r="FEH34" s="59"/>
      <c r="FEI34" s="59"/>
      <c r="FEJ34" s="59"/>
      <c r="FEK34" s="59"/>
      <c r="FEL34" s="59"/>
      <c r="FEM34" s="59"/>
      <c r="FEN34" s="59"/>
      <c r="FEO34" s="59"/>
      <c r="FEP34" s="59"/>
      <c r="FEQ34" s="59"/>
      <c r="FER34" s="59"/>
      <c r="FES34" s="59"/>
      <c r="FET34" s="59"/>
      <c r="FEU34" s="59"/>
      <c r="FEV34" s="59"/>
      <c r="FEW34" s="59"/>
      <c r="FEX34" s="59"/>
      <c r="FEY34" s="59"/>
      <c r="FEZ34" s="59"/>
      <c r="FFA34" s="59"/>
      <c r="FFB34" s="59"/>
      <c r="FFC34" s="59"/>
      <c r="FFD34" s="59"/>
      <c r="FFE34" s="59"/>
      <c r="FFF34" s="59"/>
      <c r="FFG34" s="59"/>
      <c r="FFH34" s="59"/>
      <c r="FFI34" s="59"/>
      <c r="FFJ34" s="59"/>
      <c r="FFK34" s="59"/>
      <c r="FFL34" s="59"/>
      <c r="FFM34" s="59"/>
      <c r="FFN34" s="59"/>
      <c r="FFO34" s="59"/>
      <c r="FFP34" s="59"/>
      <c r="FFQ34" s="59"/>
      <c r="FFR34" s="59"/>
      <c r="FFS34" s="59"/>
      <c r="FFT34" s="59"/>
      <c r="FFU34" s="59"/>
      <c r="FFV34" s="59"/>
      <c r="FFW34" s="59"/>
      <c r="FFX34" s="59"/>
      <c r="FFY34" s="59"/>
      <c r="FFZ34" s="59"/>
      <c r="FGA34" s="59"/>
      <c r="FGB34" s="59"/>
      <c r="FGC34" s="59"/>
      <c r="FGD34" s="59"/>
      <c r="FGE34" s="59"/>
      <c r="FGF34" s="59"/>
      <c r="FGG34" s="59"/>
      <c r="FGH34" s="59"/>
      <c r="FGI34" s="59"/>
      <c r="FGJ34" s="59"/>
      <c r="FGK34" s="59"/>
      <c r="FGL34" s="59"/>
      <c r="FGM34" s="59"/>
      <c r="FGN34" s="59"/>
      <c r="FGO34" s="59"/>
      <c r="FGP34" s="59"/>
      <c r="FGQ34" s="59"/>
      <c r="FGR34" s="59"/>
      <c r="FGS34" s="59"/>
      <c r="FGT34" s="59"/>
      <c r="FGU34" s="59"/>
      <c r="FGV34" s="59"/>
      <c r="FGW34" s="59"/>
      <c r="FGX34" s="59"/>
      <c r="FGY34" s="59"/>
      <c r="FGZ34" s="59"/>
      <c r="FHA34" s="59"/>
      <c r="FHB34" s="59"/>
      <c r="FHC34" s="59"/>
      <c r="FHD34" s="59"/>
      <c r="FHE34" s="59"/>
      <c r="FHF34" s="59"/>
      <c r="FHG34" s="59"/>
      <c r="FHH34" s="59"/>
      <c r="FHI34" s="59"/>
      <c r="FHJ34" s="59"/>
      <c r="FHK34" s="59"/>
      <c r="FHL34" s="59"/>
      <c r="FHM34" s="59"/>
      <c r="FHN34" s="59"/>
      <c r="FHO34" s="59"/>
      <c r="FHP34" s="59"/>
      <c r="FHQ34" s="59"/>
      <c r="FHR34" s="59"/>
      <c r="FHS34" s="59"/>
      <c r="FHT34" s="59"/>
      <c r="FHU34" s="59"/>
      <c r="FHV34" s="59"/>
      <c r="FHW34" s="59"/>
      <c r="FHX34" s="59"/>
      <c r="FHY34" s="59"/>
      <c r="FHZ34" s="59"/>
      <c r="FIA34" s="59"/>
      <c r="FIB34" s="59"/>
      <c r="FIC34" s="59"/>
      <c r="FID34" s="59"/>
      <c r="FIE34" s="59"/>
      <c r="FIF34" s="59"/>
      <c r="FIG34" s="59"/>
      <c r="FIH34" s="59"/>
      <c r="FII34" s="59"/>
      <c r="FIJ34" s="59"/>
      <c r="FIK34" s="59"/>
      <c r="FIL34" s="59"/>
      <c r="FIM34" s="59"/>
      <c r="FIN34" s="59"/>
      <c r="FIO34" s="59"/>
      <c r="FIP34" s="59"/>
      <c r="FIQ34" s="59"/>
      <c r="FIR34" s="59"/>
      <c r="FIS34" s="59"/>
      <c r="FIT34" s="59"/>
      <c r="FIU34" s="59"/>
      <c r="FIV34" s="59"/>
      <c r="FIW34" s="59"/>
      <c r="FIX34" s="59"/>
      <c r="FIY34" s="59"/>
      <c r="FIZ34" s="59"/>
      <c r="FJA34" s="59"/>
      <c r="FJB34" s="59"/>
      <c r="FJC34" s="59"/>
      <c r="FJD34" s="59"/>
      <c r="FJE34" s="59"/>
      <c r="FJF34" s="59"/>
      <c r="FJG34" s="59"/>
      <c r="FJH34" s="59"/>
      <c r="FJI34" s="59"/>
      <c r="FJJ34" s="59"/>
      <c r="FJK34" s="59"/>
      <c r="FJL34" s="59"/>
      <c r="FJM34" s="59"/>
      <c r="FJN34" s="59"/>
      <c r="FJO34" s="59"/>
      <c r="FJP34" s="59"/>
      <c r="FJQ34" s="59"/>
      <c r="FJR34" s="59"/>
      <c r="FJS34" s="59"/>
      <c r="FJT34" s="59"/>
      <c r="FJU34" s="59"/>
      <c r="FJV34" s="59"/>
      <c r="FJW34" s="59"/>
      <c r="FJX34" s="59"/>
      <c r="FJY34" s="59"/>
      <c r="FJZ34" s="59"/>
      <c r="FKA34" s="59"/>
      <c r="FKB34" s="59"/>
      <c r="FKC34" s="59"/>
      <c r="FKD34" s="59"/>
      <c r="FKE34" s="59"/>
      <c r="FKF34" s="59"/>
      <c r="FKG34" s="59"/>
      <c r="FKH34" s="59"/>
      <c r="FKI34" s="59"/>
      <c r="FKJ34" s="59"/>
      <c r="FKK34" s="59"/>
      <c r="FKL34" s="59"/>
      <c r="FKM34" s="59"/>
      <c r="FKN34" s="59"/>
      <c r="FKO34" s="59"/>
      <c r="FKP34" s="59"/>
      <c r="FKQ34" s="59"/>
      <c r="FKR34" s="59"/>
      <c r="FKS34" s="59"/>
      <c r="FKT34" s="59"/>
      <c r="FKU34" s="59"/>
      <c r="FKV34" s="59"/>
      <c r="FKW34" s="59"/>
      <c r="FKX34" s="59"/>
      <c r="FKY34" s="59"/>
      <c r="FKZ34" s="59"/>
      <c r="FLA34" s="59"/>
      <c r="FLB34" s="59"/>
      <c r="FLC34" s="59"/>
      <c r="FLD34" s="59"/>
      <c r="FLE34" s="59"/>
      <c r="FLF34" s="59"/>
      <c r="FLG34" s="59"/>
      <c r="FLH34" s="59"/>
      <c r="FLI34" s="59"/>
      <c r="FLJ34" s="59"/>
      <c r="FLK34" s="59"/>
      <c r="FLL34" s="59"/>
      <c r="FLM34" s="59"/>
      <c r="FLN34" s="59"/>
      <c r="FLO34" s="59"/>
      <c r="FLP34" s="59"/>
      <c r="FLQ34" s="59"/>
      <c r="FLR34" s="59"/>
      <c r="FLS34" s="59"/>
      <c r="FLT34" s="59"/>
      <c r="FLU34" s="59"/>
      <c r="FLV34" s="59"/>
      <c r="FLW34" s="59"/>
      <c r="FLX34" s="59"/>
      <c r="FLY34" s="59"/>
      <c r="FLZ34" s="59"/>
      <c r="FMA34" s="59"/>
      <c r="FMB34" s="59"/>
      <c r="FMC34" s="59"/>
      <c r="FMD34" s="59"/>
      <c r="FME34" s="59"/>
      <c r="FMF34" s="59"/>
      <c r="FMG34" s="59"/>
      <c r="FMH34" s="59"/>
      <c r="FMI34" s="59"/>
      <c r="FMJ34" s="59"/>
      <c r="FMK34" s="59"/>
      <c r="FML34" s="59"/>
      <c r="FMM34" s="59"/>
      <c r="FMN34" s="59"/>
      <c r="FMO34" s="59"/>
      <c r="FMP34" s="59"/>
      <c r="FMQ34" s="59"/>
      <c r="FMR34" s="59"/>
      <c r="FMS34" s="59"/>
      <c r="FMT34" s="59"/>
      <c r="FMU34" s="59"/>
      <c r="FMV34" s="59"/>
      <c r="FMW34" s="59"/>
      <c r="FMX34" s="59"/>
      <c r="FMY34" s="59"/>
      <c r="FMZ34" s="59"/>
      <c r="FNA34" s="59"/>
      <c r="FNB34" s="59"/>
      <c r="FNC34" s="59"/>
      <c r="FND34" s="59"/>
      <c r="FNE34" s="59"/>
    </row>
  </sheetData>
  <sheetProtection algorithmName="SHA-512" hashValue="8MQ5iAMMr3SPSG3Ia6VEbr1T3dgWYNJgKlqIDoWShkg9gDcEC6UB2z/AeGNRzWEBETy5xcLJUNYtmwTep6Gwvw==" saltValue="E7R5fCBwXNnOGr0Wtt4jmg==" spinCount="100000" sheet="1" objects="1" scenarios="1" selectLockedCells="1"/>
  <mergeCells count="6">
    <mergeCell ref="A17:A18"/>
    <mergeCell ref="A14:G15"/>
    <mergeCell ref="E16:G21"/>
    <mergeCell ref="B17:B18"/>
    <mergeCell ref="C17:C18"/>
    <mergeCell ref="D17:D18"/>
  </mergeCells>
  <conditionalFormatting sqref="D19">
    <cfRule type="expression" dxfId="19" priority="20">
      <formula>$H$9&lt;&gt;""</formula>
    </cfRule>
  </conditionalFormatting>
  <conditionalFormatting sqref="D20">
    <cfRule type="expression" dxfId="18" priority="1">
      <formula>$E$11&gt;$I$7</formula>
    </cfRule>
  </conditionalFormatting>
  <conditionalFormatting sqref="E11">
    <cfRule type="expression" dxfId="17" priority="2">
      <formula>$E$11&gt;$I$7</formula>
    </cfRule>
    <cfRule type="expression" dxfId="16" priority="4">
      <formula>$J$7&gt;15</formula>
    </cfRule>
  </conditionalFormatting>
  <conditionalFormatting sqref="E11:G11">
    <cfRule type="expression" dxfId="15" priority="3">
      <formula>$E$11&gt;0</formula>
    </cfRule>
  </conditionalFormatting>
  <conditionalFormatting sqref="E16:G21">
    <cfRule type="expression" dxfId="14" priority="23">
      <formula>$H$11&lt;&gt;""</formula>
    </cfRule>
  </conditionalFormatting>
  <conditionalFormatting sqref="H11">
    <cfRule type="expression" dxfId="13" priority="10">
      <formula>$E$11&gt;0</formula>
    </cfRule>
  </conditionalFormatting>
  <dataValidations count="1">
    <dataValidation type="date" allowBlank="1" showInputMessage="1" showErrorMessage="1" errorTitle="Error" error="Revisar formato de fecha o período" promptTitle="Registrar MM-DD-AAAA" prompt="Dentro del período indicado" sqref="E11" xr:uid="{48210B4C-06A3-46F5-92D3-305E5BA1E67B}">
      <formula1>H7</formula1>
      <formula2>47118</formula2>
    </dataValidation>
  </dataValidations>
  <printOptions horizontalCentered="1"/>
  <pageMargins left="0.43307086614173229" right="0.19685039370078741" top="0.74803149606299213" bottom="0.74803149606299213" header="0.31496062992125984" footer="0.31496062992125984"/>
  <pageSetup scale="90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 xr:uid="{B1324BC3-B440-4172-A9D8-90A589BCA645}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 xr:uid="{C1399702-B306-4B32-A92D-4150864F5FD9}">
          <x14:formula1>
            <xm:f>Fechas!$C$3:$C$14</xm:f>
          </x14:formula1>
          <xm:sqref>F8</xm:sqref>
        </x14:dataValidation>
        <x14:dataValidation type="list" allowBlank="1" showInputMessage="1" showErrorMessage="1" prompt="Año del período que cancela" xr:uid="{D696E6BB-1A87-4ADD-9351-87262DB37C15}">
          <x14:formula1>
            <xm:f>Fechas!$B$11:$B$14</xm:f>
          </x14:formula1>
          <xm:sqref>E8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NE34"/>
  <sheetViews>
    <sheetView showGridLines="0" workbookViewId="0">
      <selection activeCell="A8" sqref="A8"/>
    </sheetView>
  </sheetViews>
  <sheetFormatPr baseColWidth="10" defaultColWidth="11.44140625" defaultRowHeight="14.4" x14ac:dyDescent="0.3"/>
  <cols>
    <col min="1" max="1" width="57" style="59" bestFit="1" customWidth="1"/>
    <col min="2" max="2" width="20.33203125" style="59" bestFit="1" customWidth="1"/>
    <col min="3" max="3" width="15.33203125" style="59" customWidth="1"/>
    <col min="4" max="4" width="16.88671875" style="59" customWidth="1"/>
    <col min="5" max="7" width="6.33203125" style="59" customWidth="1"/>
    <col min="8" max="16384" width="11.44140625" style="59"/>
  </cols>
  <sheetData>
    <row r="1" spans="1:4425" customFormat="1" ht="18" x14ac:dyDescent="0.3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3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3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5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5">
      <c r="A5" s="33"/>
      <c r="B5" s="4"/>
      <c r="C5" s="4"/>
      <c r="D5" s="74" t="s">
        <v>41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3">
      <c r="A6" s="35"/>
      <c r="B6" s="8"/>
      <c r="C6" s="8"/>
      <c r="D6" s="8"/>
      <c r="E6" s="75" t="s">
        <v>15</v>
      </c>
      <c r="F6" s="16"/>
      <c r="G6" s="36"/>
      <c r="H6" s="109" t="s">
        <v>46</v>
      </c>
      <c r="I6" s="109" t="s">
        <v>47</v>
      </c>
      <c r="J6" s="109" t="s">
        <v>5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3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110">
        <f>DATE(E8,F8,G8)</f>
        <v>45992</v>
      </c>
      <c r="I7" s="110">
        <f>DATE(E10,F10,G10)</f>
        <v>46021</v>
      </c>
      <c r="J7" s="111">
        <f>DAY(E11)</f>
        <v>0</v>
      </c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ht="18" x14ac:dyDescent="0.3">
      <c r="A8" s="38" t="str">
        <f>+'5% Incendio'!A8</f>
        <v>ASEGURADORA XXXXXX</v>
      </c>
      <c r="B8" s="18">
        <f>+'5% Incendio'!B8</f>
        <v>123456</v>
      </c>
      <c r="C8" s="18">
        <f>+'5% Incendio'!C8</f>
        <v>789</v>
      </c>
      <c r="D8" s="11"/>
      <c r="E8" s="18">
        <v>2025</v>
      </c>
      <c r="F8" s="18">
        <v>12</v>
      </c>
      <c r="G8" s="77">
        <v>1</v>
      </c>
      <c r="H8" s="88"/>
      <c r="I8" s="76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" x14ac:dyDescent="0.3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88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ht="15.6" x14ac:dyDescent="0.3">
      <c r="A10" s="38" t="str">
        <f>+'5% Incendio'!A10</f>
        <v>xxxxxxxx-xxxxxxxxxxxxxx-</v>
      </c>
      <c r="B10" s="18">
        <f>+'5% Incendio'!B10</f>
        <v>1010</v>
      </c>
      <c r="C10" s="18">
        <f>+'5% Incendio'!C10</f>
        <v>9999</v>
      </c>
      <c r="D10" s="11"/>
      <c r="E10" s="77">
        <f>+E8</f>
        <v>2025</v>
      </c>
      <c r="F10" s="77">
        <f>F8</f>
        <v>12</v>
      </c>
      <c r="G10" s="18">
        <v>30</v>
      </c>
      <c r="H10" s="164" t="str">
        <f>IF(F8=2,
      IF(G10&gt;29,"Corregir",""),
      IF(F8&lt;&gt;2,
            IF(G10=31,
                  IF(OR(F10=2,F10=4,F10=6,F10=7,F10=9,F10=11),"Corregir",""),
                  ""),
            "")
)</f>
        <v/>
      </c>
      <c r="I10" s="76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5.6" x14ac:dyDescent="0.3">
      <c r="A11" s="40"/>
      <c r="B11" s="6"/>
      <c r="C11" s="23"/>
      <c r="D11" s="91" t="s">
        <v>37</v>
      </c>
      <c r="E11" s="117"/>
      <c r="F11" s="118"/>
      <c r="G11" s="119"/>
      <c r="H11" s="113" t="s">
        <v>48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" thickBot="1" x14ac:dyDescent="0.35">
      <c r="A12" s="52" t="s">
        <v>19</v>
      </c>
      <c r="B12" s="55" t="s">
        <v>20</v>
      </c>
      <c r="C12" s="53"/>
      <c r="D12" s="53"/>
      <c r="E12" s="53"/>
      <c r="F12" s="53"/>
      <c r="G12" s="54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5.6" thickTop="1" thickBot="1" x14ac:dyDescent="0.35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6.5" customHeight="1" thickTop="1" x14ac:dyDescent="0.3">
      <c r="A14" s="145" t="s">
        <v>38</v>
      </c>
      <c r="B14" s="146"/>
      <c r="C14" s="146"/>
      <c r="D14" s="146"/>
      <c r="E14" s="146"/>
      <c r="F14" s="146"/>
      <c r="G14" s="147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75" customHeight="1" x14ac:dyDescent="0.3">
      <c r="A15" s="148"/>
      <c r="B15" s="149"/>
      <c r="C15" s="149"/>
      <c r="D15" s="149"/>
      <c r="E15" s="149"/>
      <c r="F15" s="149"/>
      <c r="G15" s="150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15" customHeight="1" x14ac:dyDescent="0.3">
      <c r="A16" s="69" t="s">
        <v>10</v>
      </c>
      <c r="B16" s="70" t="s">
        <v>11</v>
      </c>
      <c r="C16" s="15"/>
      <c r="D16" s="70" t="s">
        <v>12</v>
      </c>
      <c r="E16" s="155" t="str">
        <f>IF(E11&gt;I7,"Dirigirse a la ATTT para el cálculo de intereses por mora","")</f>
        <v/>
      </c>
      <c r="F16" s="156"/>
      <c r="G16" s="157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3">
      <c r="A17" s="151" t="s">
        <v>18</v>
      </c>
      <c r="B17" s="153"/>
      <c r="C17" s="141">
        <v>0.01</v>
      </c>
      <c r="D17" s="143">
        <f>ROUND(+B17*C17,2)</f>
        <v>0</v>
      </c>
      <c r="E17" s="158"/>
      <c r="F17" s="159"/>
      <c r="G17" s="160"/>
      <c r="H17" s="59"/>
      <c r="I17" s="96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3">
      <c r="A18" s="152"/>
      <c r="B18" s="154"/>
      <c r="C18" s="142"/>
      <c r="D18" s="144"/>
      <c r="E18" s="158"/>
      <c r="F18" s="159"/>
      <c r="G18" s="160"/>
      <c r="H18" s="59"/>
      <c r="I18" s="96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3">
      <c r="A19" s="95" t="s">
        <v>30</v>
      </c>
      <c r="B19" s="19"/>
      <c r="C19" s="94"/>
      <c r="D19" s="93"/>
      <c r="E19" s="158"/>
      <c r="F19" s="159"/>
      <c r="G19" s="160"/>
      <c r="H19" s="59"/>
      <c r="I19" s="96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3">
      <c r="A20" s="95" t="s">
        <v>31</v>
      </c>
      <c r="B20" s="92"/>
      <c r="C20" s="94"/>
      <c r="D20" s="114">
        <v>0</v>
      </c>
      <c r="E20" s="158"/>
      <c r="F20" s="159"/>
      <c r="G20" s="160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3">
      <c r="A21" s="9"/>
      <c r="B21" s="9"/>
      <c r="C21" s="10" t="s">
        <v>13</v>
      </c>
      <c r="D21" s="22">
        <f>SUM(D17:D20)</f>
        <v>0</v>
      </c>
      <c r="E21" s="161"/>
      <c r="F21" s="162"/>
      <c r="G21" s="163"/>
      <c r="H21" s="59"/>
      <c r="I21" s="97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3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3">
      <c r="A23" s="31"/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3">
      <c r="A24" s="58" t="s">
        <v>28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3">
      <c r="A25" s="45" t="s">
        <v>27</v>
      </c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3">
      <c r="A26" s="31"/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3">
      <c r="A27" s="58" t="s">
        <v>29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3">
      <c r="A28" s="45" t="s">
        <v>25</v>
      </c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3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3">
      <c r="A30" s="57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3">
      <c r="A31" s="31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3">
      <c r="A32" s="45" t="s">
        <v>26</v>
      </c>
      <c r="C32" s="12"/>
      <c r="D32" s="13" t="s">
        <v>14</v>
      </c>
      <c r="E32" s="12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3">
      <c r="A33" s="57"/>
      <c r="D33" s="71"/>
      <c r="G33" s="116" t="s">
        <v>50</v>
      </c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  <row r="34" spans="1:4425" customFormat="1" x14ac:dyDescent="0.3">
      <c r="A34" s="73" t="s">
        <v>35</v>
      </c>
      <c r="B34" s="46"/>
      <c r="C34" s="46"/>
      <c r="D34" s="46"/>
      <c r="E34" s="46"/>
      <c r="F34" s="46"/>
      <c r="G34" s="47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  <c r="LX34" s="59"/>
      <c r="LY34" s="59"/>
      <c r="LZ34" s="59"/>
      <c r="MA34" s="59"/>
      <c r="MB34" s="59"/>
      <c r="MC34" s="59"/>
      <c r="MD34" s="59"/>
      <c r="ME34" s="59"/>
      <c r="MF34" s="59"/>
      <c r="MG34" s="59"/>
      <c r="MH34" s="59"/>
      <c r="MI34" s="59"/>
      <c r="MJ34" s="59"/>
      <c r="MK34" s="59"/>
      <c r="ML34" s="59"/>
      <c r="MM34" s="59"/>
      <c r="MN34" s="59"/>
      <c r="MO34" s="59"/>
      <c r="MP34" s="59"/>
      <c r="MQ34" s="59"/>
      <c r="MR34" s="59"/>
      <c r="MS34" s="59"/>
      <c r="MT34" s="59"/>
      <c r="MU34" s="59"/>
      <c r="MV34" s="59"/>
      <c r="MW34" s="59"/>
      <c r="MX34" s="59"/>
      <c r="MY34" s="59"/>
      <c r="MZ34" s="59"/>
      <c r="NA34" s="59"/>
      <c r="NB34" s="59"/>
      <c r="NC34" s="59"/>
      <c r="ND34" s="59"/>
      <c r="NE34" s="59"/>
      <c r="NF34" s="59"/>
      <c r="NG34" s="59"/>
      <c r="NH34" s="59"/>
      <c r="NI34" s="59"/>
      <c r="NJ34" s="59"/>
      <c r="NK34" s="59"/>
      <c r="NL34" s="59"/>
      <c r="NM34" s="59"/>
      <c r="NN34" s="59"/>
      <c r="NO34" s="59"/>
      <c r="NP34" s="59"/>
      <c r="NQ34" s="59"/>
      <c r="NR34" s="59"/>
      <c r="NS34" s="59"/>
      <c r="NT34" s="59"/>
      <c r="NU34" s="59"/>
      <c r="NV34" s="59"/>
      <c r="NW34" s="59"/>
      <c r="NX34" s="59"/>
      <c r="NY34" s="59"/>
      <c r="NZ34" s="59"/>
      <c r="OA34" s="59"/>
      <c r="OB34" s="59"/>
      <c r="OC34" s="59"/>
      <c r="OD34" s="59"/>
      <c r="OE34" s="59"/>
      <c r="OF34" s="59"/>
      <c r="OG34" s="59"/>
      <c r="OH34" s="59"/>
      <c r="OI34" s="59"/>
      <c r="OJ34" s="59"/>
      <c r="OK34" s="59"/>
      <c r="OL34" s="59"/>
      <c r="OM34" s="59"/>
      <c r="ON34" s="59"/>
      <c r="OO34" s="59"/>
      <c r="OP34" s="59"/>
      <c r="OQ34" s="59"/>
      <c r="OR34" s="59"/>
      <c r="OS34" s="59"/>
      <c r="OT34" s="59"/>
      <c r="OU34" s="59"/>
      <c r="OV34" s="59"/>
      <c r="OW34" s="59"/>
      <c r="OX34" s="59"/>
      <c r="OY34" s="59"/>
      <c r="OZ34" s="59"/>
      <c r="PA34" s="59"/>
      <c r="PB34" s="59"/>
      <c r="PC34" s="59"/>
      <c r="PD34" s="59"/>
      <c r="PE34" s="59"/>
      <c r="PF34" s="59"/>
      <c r="PG34" s="59"/>
      <c r="PH34" s="59"/>
      <c r="PI34" s="59"/>
      <c r="PJ34" s="59"/>
      <c r="PK34" s="59"/>
      <c r="PL34" s="59"/>
      <c r="PM34" s="59"/>
      <c r="PN34" s="59"/>
      <c r="PO34" s="59"/>
      <c r="PP34" s="59"/>
      <c r="PQ34" s="59"/>
      <c r="PR34" s="59"/>
      <c r="PS34" s="59"/>
      <c r="PT34" s="59"/>
      <c r="PU34" s="59"/>
      <c r="PV34" s="59"/>
      <c r="PW34" s="59"/>
      <c r="PX34" s="59"/>
      <c r="PY34" s="59"/>
      <c r="PZ34" s="59"/>
      <c r="QA34" s="59"/>
      <c r="QB34" s="59"/>
      <c r="QC34" s="59"/>
      <c r="QD34" s="59"/>
      <c r="QE34" s="59"/>
      <c r="QF34" s="59"/>
      <c r="QG34" s="59"/>
      <c r="QH34" s="59"/>
      <c r="QI34" s="59"/>
      <c r="QJ34" s="59"/>
      <c r="QK34" s="59"/>
      <c r="QL34" s="59"/>
      <c r="QM34" s="59"/>
      <c r="QN34" s="59"/>
      <c r="QO34" s="59"/>
      <c r="QP34" s="59"/>
      <c r="QQ34" s="59"/>
      <c r="QR34" s="59"/>
      <c r="QS34" s="59"/>
      <c r="QT34" s="59"/>
      <c r="QU34" s="59"/>
      <c r="QV34" s="59"/>
      <c r="QW34" s="59"/>
      <c r="QX34" s="59"/>
      <c r="QY34" s="59"/>
      <c r="QZ34" s="59"/>
      <c r="RA34" s="59"/>
      <c r="RB34" s="59"/>
      <c r="RC34" s="59"/>
      <c r="RD34" s="59"/>
      <c r="RE34" s="59"/>
      <c r="RF34" s="59"/>
      <c r="RG34" s="59"/>
      <c r="RH34" s="59"/>
      <c r="RI34" s="59"/>
      <c r="RJ34" s="59"/>
      <c r="RK34" s="59"/>
      <c r="RL34" s="59"/>
      <c r="RM34" s="59"/>
      <c r="RN34" s="59"/>
      <c r="RO34" s="59"/>
      <c r="RP34" s="59"/>
      <c r="RQ34" s="59"/>
      <c r="RR34" s="59"/>
      <c r="RS34" s="59"/>
      <c r="RT34" s="59"/>
      <c r="RU34" s="59"/>
      <c r="RV34" s="59"/>
      <c r="RW34" s="59"/>
      <c r="RX34" s="59"/>
      <c r="RY34" s="59"/>
      <c r="RZ34" s="59"/>
      <c r="SA34" s="59"/>
      <c r="SB34" s="59"/>
      <c r="SC34" s="59"/>
      <c r="SD34" s="59"/>
      <c r="SE34" s="59"/>
      <c r="SF34" s="59"/>
      <c r="SG34" s="59"/>
      <c r="SH34" s="59"/>
      <c r="SI34" s="59"/>
      <c r="SJ34" s="59"/>
      <c r="SK34" s="59"/>
      <c r="SL34" s="59"/>
      <c r="SM34" s="59"/>
      <c r="SN34" s="59"/>
      <c r="SO34" s="59"/>
      <c r="SP34" s="59"/>
      <c r="SQ34" s="59"/>
      <c r="SR34" s="59"/>
      <c r="SS34" s="59"/>
      <c r="ST34" s="59"/>
      <c r="SU34" s="59"/>
      <c r="SV34" s="59"/>
      <c r="SW34" s="59"/>
      <c r="SX34" s="59"/>
      <c r="SY34" s="59"/>
      <c r="SZ34" s="59"/>
      <c r="TA34" s="59"/>
      <c r="TB34" s="59"/>
      <c r="TC34" s="59"/>
      <c r="TD34" s="59"/>
      <c r="TE34" s="59"/>
      <c r="TF34" s="59"/>
      <c r="TG34" s="59"/>
      <c r="TH34" s="59"/>
      <c r="TI34" s="59"/>
      <c r="TJ34" s="59"/>
      <c r="TK34" s="59"/>
      <c r="TL34" s="59"/>
      <c r="TM34" s="59"/>
      <c r="TN34" s="59"/>
      <c r="TO34" s="59"/>
      <c r="TP34" s="59"/>
      <c r="TQ34" s="59"/>
      <c r="TR34" s="59"/>
      <c r="TS34" s="59"/>
      <c r="TT34" s="59"/>
      <c r="TU34" s="59"/>
      <c r="TV34" s="59"/>
      <c r="TW34" s="59"/>
      <c r="TX34" s="59"/>
      <c r="TY34" s="59"/>
      <c r="TZ34" s="59"/>
      <c r="UA34" s="59"/>
      <c r="UB34" s="59"/>
      <c r="UC34" s="59"/>
      <c r="UD34" s="59"/>
      <c r="UE34" s="59"/>
      <c r="UF34" s="59"/>
      <c r="UG34" s="59"/>
      <c r="UH34" s="59"/>
      <c r="UI34" s="59"/>
      <c r="UJ34" s="59"/>
      <c r="UK34" s="59"/>
      <c r="UL34" s="59"/>
      <c r="UM34" s="59"/>
      <c r="UN34" s="59"/>
      <c r="UO34" s="59"/>
      <c r="UP34" s="59"/>
      <c r="UQ34" s="59"/>
      <c r="UR34" s="59"/>
      <c r="US34" s="59"/>
      <c r="UT34" s="59"/>
      <c r="UU34" s="59"/>
      <c r="UV34" s="59"/>
      <c r="UW34" s="59"/>
      <c r="UX34" s="59"/>
      <c r="UY34" s="59"/>
      <c r="UZ34" s="59"/>
      <c r="VA34" s="59"/>
      <c r="VB34" s="59"/>
      <c r="VC34" s="59"/>
      <c r="VD34" s="59"/>
      <c r="VE34" s="59"/>
      <c r="VF34" s="59"/>
      <c r="VG34" s="59"/>
      <c r="VH34" s="59"/>
      <c r="VI34" s="59"/>
      <c r="VJ34" s="59"/>
      <c r="VK34" s="59"/>
      <c r="VL34" s="59"/>
      <c r="VM34" s="59"/>
      <c r="VN34" s="59"/>
      <c r="VO34" s="59"/>
      <c r="VP34" s="59"/>
      <c r="VQ34" s="59"/>
      <c r="VR34" s="59"/>
      <c r="VS34" s="59"/>
      <c r="VT34" s="59"/>
      <c r="VU34" s="59"/>
      <c r="VV34" s="59"/>
      <c r="VW34" s="59"/>
      <c r="VX34" s="59"/>
      <c r="VY34" s="59"/>
      <c r="VZ34" s="59"/>
      <c r="WA34" s="59"/>
      <c r="WB34" s="59"/>
      <c r="WC34" s="59"/>
      <c r="WD34" s="59"/>
      <c r="WE34" s="59"/>
      <c r="WF34" s="59"/>
      <c r="WG34" s="59"/>
      <c r="WH34" s="59"/>
      <c r="WI34" s="59"/>
      <c r="WJ34" s="59"/>
      <c r="WK34" s="59"/>
      <c r="WL34" s="59"/>
      <c r="WM34" s="59"/>
      <c r="WN34" s="59"/>
      <c r="WO34" s="59"/>
      <c r="WP34" s="59"/>
      <c r="WQ34" s="59"/>
      <c r="WR34" s="59"/>
      <c r="WS34" s="59"/>
      <c r="WT34" s="59"/>
      <c r="WU34" s="59"/>
      <c r="WV34" s="59"/>
      <c r="WW34" s="59"/>
      <c r="WX34" s="59"/>
      <c r="WY34" s="59"/>
      <c r="WZ34" s="59"/>
      <c r="XA34" s="59"/>
      <c r="XB34" s="59"/>
      <c r="XC34" s="59"/>
      <c r="XD34" s="59"/>
      <c r="XE34" s="59"/>
      <c r="XF34" s="59"/>
      <c r="XG34" s="59"/>
      <c r="XH34" s="59"/>
      <c r="XI34" s="59"/>
      <c r="XJ34" s="59"/>
      <c r="XK34" s="59"/>
      <c r="XL34" s="59"/>
      <c r="XM34" s="59"/>
      <c r="XN34" s="59"/>
      <c r="XO34" s="59"/>
      <c r="XP34" s="59"/>
      <c r="XQ34" s="59"/>
      <c r="XR34" s="59"/>
      <c r="XS34" s="59"/>
      <c r="XT34" s="59"/>
      <c r="XU34" s="59"/>
      <c r="XV34" s="59"/>
      <c r="XW34" s="59"/>
      <c r="XX34" s="59"/>
      <c r="XY34" s="59"/>
      <c r="XZ34" s="59"/>
      <c r="YA34" s="59"/>
      <c r="YB34" s="59"/>
      <c r="YC34" s="59"/>
      <c r="YD34" s="59"/>
      <c r="YE34" s="59"/>
      <c r="YF34" s="59"/>
      <c r="YG34" s="59"/>
      <c r="YH34" s="59"/>
      <c r="YI34" s="59"/>
      <c r="YJ34" s="59"/>
      <c r="YK34" s="59"/>
      <c r="YL34" s="59"/>
      <c r="YM34" s="59"/>
      <c r="YN34" s="59"/>
      <c r="YO34" s="59"/>
      <c r="YP34" s="59"/>
      <c r="YQ34" s="59"/>
      <c r="YR34" s="59"/>
      <c r="YS34" s="59"/>
      <c r="YT34" s="59"/>
      <c r="YU34" s="59"/>
      <c r="YV34" s="59"/>
      <c r="YW34" s="59"/>
      <c r="YX34" s="59"/>
      <c r="YY34" s="59"/>
      <c r="YZ34" s="59"/>
      <c r="ZA34" s="59"/>
      <c r="ZB34" s="59"/>
      <c r="ZC34" s="59"/>
      <c r="ZD34" s="59"/>
      <c r="ZE34" s="59"/>
      <c r="ZF34" s="59"/>
      <c r="ZG34" s="59"/>
      <c r="ZH34" s="59"/>
      <c r="ZI34" s="59"/>
      <c r="ZJ34" s="59"/>
      <c r="ZK34" s="59"/>
      <c r="ZL34" s="59"/>
      <c r="ZM34" s="59"/>
      <c r="ZN34" s="59"/>
      <c r="ZO34" s="59"/>
      <c r="ZP34" s="59"/>
      <c r="ZQ34" s="59"/>
      <c r="ZR34" s="59"/>
      <c r="ZS34" s="59"/>
      <c r="ZT34" s="59"/>
      <c r="ZU34" s="59"/>
      <c r="ZV34" s="59"/>
      <c r="ZW34" s="59"/>
      <c r="ZX34" s="59"/>
      <c r="ZY34" s="59"/>
      <c r="ZZ34" s="59"/>
      <c r="AAA34" s="59"/>
      <c r="AAB34" s="59"/>
      <c r="AAC34" s="59"/>
      <c r="AAD34" s="59"/>
      <c r="AAE34" s="59"/>
      <c r="AAF34" s="59"/>
      <c r="AAG34" s="59"/>
      <c r="AAH34" s="59"/>
      <c r="AAI34" s="59"/>
      <c r="AAJ34" s="59"/>
      <c r="AAK34" s="59"/>
      <c r="AAL34" s="59"/>
      <c r="AAM34" s="59"/>
      <c r="AAN34" s="59"/>
      <c r="AAO34" s="59"/>
      <c r="AAP34" s="59"/>
      <c r="AAQ34" s="59"/>
      <c r="AAR34" s="59"/>
      <c r="AAS34" s="59"/>
      <c r="AAT34" s="59"/>
      <c r="AAU34" s="59"/>
      <c r="AAV34" s="59"/>
      <c r="AAW34" s="59"/>
      <c r="AAX34" s="59"/>
      <c r="AAY34" s="59"/>
      <c r="AAZ34" s="59"/>
      <c r="ABA34" s="59"/>
      <c r="ABB34" s="59"/>
      <c r="ABC34" s="59"/>
      <c r="ABD34" s="59"/>
      <c r="ABE34" s="59"/>
      <c r="ABF34" s="59"/>
      <c r="ABG34" s="59"/>
      <c r="ABH34" s="59"/>
      <c r="ABI34" s="59"/>
      <c r="ABJ34" s="59"/>
      <c r="ABK34" s="59"/>
      <c r="ABL34" s="59"/>
      <c r="ABM34" s="59"/>
      <c r="ABN34" s="59"/>
      <c r="ABO34" s="59"/>
      <c r="ABP34" s="59"/>
      <c r="ABQ34" s="59"/>
      <c r="ABR34" s="59"/>
      <c r="ABS34" s="59"/>
      <c r="ABT34" s="59"/>
      <c r="ABU34" s="59"/>
      <c r="ABV34" s="59"/>
      <c r="ABW34" s="59"/>
      <c r="ABX34" s="59"/>
      <c r="ABY34" s="59"/>
      <c r="ABZ34" s="59"/>
      <c r="ACA34" s="59"/>
      <c r="ACB34" s="59"/>
      <c r="ACC34" s="59"/>
      <c r="ACD34" s="59"/>
      <c r="ACE34" s="59"/>
      <c r="ACF34" s="59"/>
      <c r="ACG34" s="59"/>
      <c r="ACH34" s="59"/>
      <c r="ACI34" s="59"/>
      <c r="ACJ34" s="59"/>
      <c r="ACK34" s="59"/>
      <c r="ACL34" s="59"/>
      <c r="ACM34" s="59"/>
      <c r="ACN34" s="59"/>
      <c r="ACO34" s="59"/>
      <c r="ACP34" s="59"/>
      <c r="ACQ34" s="59"/>
      <c r="ACR34" s="59"/>
      <c r="ACS34" s="59"/>
      <c r="ACT34" s="59"/>
      <c r="ACU34" s="59"/>
      <c r="ACV34" s="59"/>
      <c r="ACW34" s="59"/>
      <c r="ACX34" s="59"/>
      <c r="ACY34" s="59"/>
      <c r="ACZ34" s="59"/>
      <c r="ADA34" s="59"/>
      <c r="ADB34" s="59"/>
      <c r="ADC34" s="59"/>
      <c r="ADD34" s="59"/>
      <c r="ADE34" s="59"/>
      <c r="ADF34" s="59"/>
      <c r="ADG34" s="59"/>
      <c r="ADH34" s="59"/>
      <c r="ADI34" s="59"/>
      <c r="ADJ34" s="59"/>
      <c r="ADK34" s="59"/>
      <c r="ADL34" s="59"/>
      <c r="ADM34" s="59"/>
      <c r="ADN34" s="59"/>
      <c r="ADO34" s="59"/>
      <c r="ADP34" s="59"/>
      <c r="ADQ34" s="59"/>
      <c r="ADR34" s="59"/>
      <c r="ADS34" s="59"/>
      <c r="ADT34" s="59"/>
      <c r="ADU34" s="59"/>
      <c r="ADV34" s="59"/>
      <c r="ADW34" s="59"/>
      <c r="ADX34" s="59"/>
      <c r="ADY34" s="59"/>
      <c r="ADZ34" s="59"/>
      <c r="AEA34" s="59"/>
      <c r="AEB34" s="59"/>
      <c r="AEC34" s="59"/>
      <c r="AED34" s="59"/>
      <c r="AEE34" s="59"/>
      <c r="AEF34" s="59"/>
      <c r="AEG34" s="59"/>
      <c r="AEH34" s="59"/>
      <c r="AEI34" s="59"/>
      <c r="AEJ34" s="59"/>
      <c r="AEK34" s="59"/>
      <c r="AEL34" s="59"/>
      <c r="AEM34" s="59"/>
      <c r="AEN34" s="59"/>
      <c r="AEO34" s="59"/>
      <c r="AEP34" s="59"/>
      <c r="AEQ34" s="59"/>
      <c r="AER34" s="59"/>
      <c r="AES34" s="59"/>
      <c r="AET34" s="59"/>
      <c r="AEU34" s="59"/>
      <c r="AEV34" s="59"/>
      <c r="AEW34" s="59"/>
      <c r="AEX34" s="59"/>
      <c r="AEY34" s="59"/>
      <c r="AEZ34" s="59"/>
      <c r="AFA34" s="59"/>
      <c r="AFB34" s="59"/>
      <c r="AFC34" s="59"/>
      <c r="AFD34" s="59"/>
      <c r="AFE34" s="59"/>
      <c r="AFF34" s="59"/>
      <c r="AFG34" s="59"/>
      <c r="AFH34" s="59"/>
      <c r="AFI34" s="59"/>
      <c r="AFJ34" s="59"/>
      <c r="AFK34" s="59"/>
      <c r="AFL34" s="59"/>
      <c r="AFM34" s="59"/>
      <c r="AFN34" s="59"/>
      <c r="AFO34" s="59"/>
      <c r="AFP34" s="59"/>
      <c r="AFQ34" s="59"/>
      <c r="AFR34" s="59"/>
      <c r="AFS34" s="59"/>
      <c r="AFT34" s="59"/>
      <c r="AFU34" s="59"/>
      <c r="AFV34" s="59"/>
      <c r="AFW34" s="59"/>
      <c r="AFX34" s="59"/>
      <c r="AFY34" s="59"/>
      <c r="AFZ34" s="59"/>
      <c r="AGA34" s="59"/>
      <c r="AGB34" s="59"/>
      <c r="AGC34" s="59"/>
      <c r="AGD34" s="59"/>
      <c r="AGE34" s="59"/>
      <c r="AGF34" s="59"/>
      <c r="AGG34" s="59"/>
      <c r="AGH34" s="59"/>
      <c r="AGI34" s="59"/>
      <c r="AGJ34" s="59"/>
      <c r="AGK34" s="59"/>
      <c r="AGL34" s="59"/>
      <c r="AGM34" s="59"/>
      <c r="AGN34" s="59"/>
      <c r="AGO34" s="59"/>
      <c r="AGP34" s="59"/>
      <c r="AGQ34" s="59"/>
      <c r="AGR34" s="59"/>
      <c r="AGS34" s="59"/>
      <c r="AGT34" s="59"/>
      <c r="AGU34" s="59"/>
      <c r="AGV34" s="59"/>
      <c r="AGW34" s="59"/>
      <c r="AGX34" s="59"/>
      <c r="AGY34" s="59"/>
      <c r="AGZ34" s="59"/>
      <c r="AHA34" s="59"/>
      <c r="AHB34" s="59"/>
      <c r="AHC34" s="59"/>
      <c r="AHD34" s="59"/>
      <c r="AHE34" s="59"/>
      <c r="AHF34" s="59"/>
      <c r="AHG34" s="59"/>
      <c r="AHH34" s="59"/>
      <c r="AHI34" s="59"/>
      <c r="AHJ34" s="59"/>
      <c r="AHK34" s="59"/>
      <c r="AHL34" s="59"/>
      <c r="AHM34" s="59"/>
      <c r="AHN34" s="59"/>
      <c r="AHO34" s="59"/>
      <c r="AHP34" s="59"/>
      <c r="AHQ34" s="59"/>
      <c r="AHR34" s="59"/>
      <c r="AHS34" s="59"/>
      <c r="AHT34" s="59"/>
      <c r="AHU34" s="59"/>
      <c r="AHV34" s="59"/>
      <c r="AHW34" s="59"/>
      <c r="AHX34" s="59"/>
      <c r="AHY34" s="59"/>
      <c r="AHZ34" s="59"/>
      <c r="AIA34" s="59"/>
      <c r="AIB34" s="59"/>
      <c r="AIC34" s="59"/>
      <c r="AID34" s="59"/>
      <c r="AIE34" s="59"/>
      <c r="AIF34" s="59"/>
      <c r="AIG34" s="59"/>
      <c r="AIH34" s="59"/>
      <c r="AII34" s="59"/>
      <c r="AIJ34" s="59"/>
      <c r="AIK34" s="59"/>
      <c r="AIL34" s="59"/>
      <c r="AIM34" s="59"/>
      <c r="AIN34" s="59"/>
      <c r="AIO34" s="59"/>
      <c r="AIP34" s="59"/>
      <c r="AIQ34" s="59"/>
      <c r="AIR34" s="59"/>
      <c r="AIS34" s="59"/>
      <c r="AIT34" s="59"/>
      <c r="AIU34" s="59"/>
      <c r="AIV34" s="59"/>
      <c r="AIW34" s="59"/>
      <c r="AIX34" s="59"/>
      <c r="AIY34" s="59"/>
      <c r="AIZ34" s="59"/>
      <c r="AJA34" s="59"/>
      <c r="AJB34" s="59"/>
      <c r="AJC34" s="59"/>
      <c r="AJD34" s="59"/>
      <c r="AJE34" s="59"/>
      <c r="AJF34" s="59"/>
      <c r="AJG34" s="59"/>
      <c r="AJH34" s="59"/>
      <c r="AJI34" s="59"/>
      <c r="AJJ34" s="59"/>
      <c r="AJK34" s="59"/>
      <c r="AJL34" s="59"/>
      <c r="AJM34" s="59"/>
      <c r="AJN34" s="59"/>
      <c r="AJO34" s="59"/>
      <c r="AJP34" s="59"/>
      <c r="AJQ34" s="59"/>
      <c r="AJR34" s="59"/>
      <c r="AJS34" s="59"/>
      <c r="AJT34" s="59"/>
      <c r="AJU34" s="59"/>
      <c r="AJV34" s="59"/>
      <c r="AJW34" s="59"/>
      <c r="AJX34" s="59"/>
      <c r="AJY34" s="59"/>
      <c r="AJZ34" s="59"/>
      <c r="AKA34" s="59"/>
      <c r="AKB34" s="59"/>
      <c r="AKC34" s="59"/>
      <c r="AKD34" s="59"/>
      <c r="AKE34" s="59"/>
      <c r="AKF34" s="59"/>
      <c r="AKG34" s="59"/>
      <c r="AKH34" s="59"/>
      <c r="AKI34" s="59"/>
      <c r="AKJ34" s="59"/>
      <c r="AKK34" s="59"/>
      <c r="AKL34" s="59"/>
      <c r="AKM34" s="59"/>
      <c r="AKN34" s="59"/>
      <c r="AKO34" s="59"/>
      <c r="AKP34" s="59"/>
      <c r="AKQ34" s="59"/>
      <c r="AKR34" s="59"/>
      <c r="AKS34" s="59"/>
      <c r="AKT34" s="59"/>
      <c r="AKU34" s="59"/>
      <c r="AKV34" s="59"/>
      <c r="AKW34" s="59"/>
      <c r="AKX34" s="59"/>
      <c r="AKY34" s="59"/>
      <c r="AKZ34" s="59"/>
      <c r="ALA34" s="59"/>
      <c r="ALB34" s="59"/>
      <c r="ALC34" s="59"/>
      <c r="ALD34" s="59"/>
      <c r="ALE34" s="59"/>
      <c r="ALF34" s="59"/>
      <c r="ALG34" s="59"/>
      <c r="ALH34" s="59"/>
      <c r="ALI34" s="59"/>
      <c r="ALJ34" s="59"/>
      <c r="ALK34" s="59"/>
      <c r="ALL34" s="59"/>
      <c r="ALM34" s="59"/>
      <c r="ALN34" s="59"/>
      <c r="ALO34" s="59"/>
      <c r="ALP34" s="59"/>
      <c r="ALQ34" s="59"/>
      <c r="ALR34" s="59"/>
      <c r="ALS34" s="59"/>
      <c r="ALT34" s="59"/>
      <c r="ALU34" s="59"/>
      <c r="ALV34" s="59"/>
      <c r="ALW34" s="59"/>
      <c r="ALX34" s="59"/>
      <c r="ALY34" s="59"/>
      <c r="ALZ34" s="59"/>
      <c r="AMA34" s="59"/>
      <c r="AMB34" s="59"/>
      <c r="AMC34" s="59"/>
      <c r="AMD34" s="59"/>
      <c r="AME34" s="59"/>
      <c r="AMF34" s="59"/>
      <c r="AMG34" s="59"/>
      <c r="AMH34" s="59"/>
      <c r="AMI34" s="59"/>
      <c r="AMJ34" s="59"/>
      <c r="AMK34" s="59"/>
      <c r="AML34" s="59"/>
      <c r="AMM34" s="59"/>
      <c r="AMN34" s="59"/>
      <c r="AMO34" s="59"/>
      <c r="AMP34" s="59"/>
      <c r="AMQ34" s="59"/>
      <c r="AMR34" s="59"/>
      <c r="AMS34" s="59"/>
      <c r="AMT34" s="59"/>
      <c r="AMU34" s="59"/>
      <c r="AMV34" s="59"/>
      <c r="AMW34" s="59"/>
      <c r="AMX34" s="59"/>
      <c r="AMY34" s="59"/>
      <c r="AMZ34" s="59"/>
      <c r="ANA34" s="59"/>
      <c r="ANB34" s="59"/>
      <c r="ANC34" s="59"/>
      <c r="AND34" s="59"/>
      <c r="ANE34" s="59"/>
      <c r="ANF34" s="59"/>
      <c r="ANG34" s="59"/>
      <c r="ANH34" s="59"/>
      <c r="ANI34" s="59"/>
      <c r="ANJ34" s="59"/>
      <c r="ANK34" s="59"/>
      <c r="ANL34" s="59"/>
      <c r="ANM34" s="59"/>
      <c r="ANN34" s="59"/>
      <c r="ANO34" s="59"/>
      <c r="ANP34" s="59"/>
      <c r="ANQ34" s="59"/>
      <c r="ANR34" s="59"/>
      <c r="ANS34" s="59"/>
      <c r="ANT34" s="59"/>
      <c r="ANU34" s="59"/>
      <c r="ANV34" s="59"/>
      <c r="ANW34" s="59"/>
      <c r="ANX34" s="59"/>
      <c r="ANY34" s="59"/>
      <c r="ANZ34" s="59"/>
      <c r="AOA34" s="59"/>
      <c r="AOB34" s="59"/>
      <c r="AOC34" s="59"/>
      <c r="AOD34" s="59"/>
      <c r="AOE34" s="59"/>
      <c r="AOF34" s="59"/>
      <c r="AOG34" s="59"/>
      <c r="AOH34" s="59"/>
      <c r="AOI34" s="59"/>
      <c r="AOJ34" s="59"/>
      <c r="AOK34" s="59"/>
      <c r="AOL34" s="59"/>
      <c r="AOM34" s="59"/>
      <c r="AON34" s="59"/>
      <c r="AOO34" s="59"/>
      <c r="AOP34" s="59"/>
      <c r="AOQ34" s="59"/>
      <c r="AOR34" s="59"/>
      <c r="AOS34" s="59"/>
      <c r="AOT34" s="59"/>
      <c r="AOU34" s="59"/>
      <c r="AOV34" s="59"/>
      <c r="AOW34" s="59"/>
      <c r="AOX34" s="59"/>
      <c r="AOY34" s="59"/>
      <c r="AOZ34" s="59"/>
      <c r="APA34" s="59"/>
      <c r="APB34" s="59"/>
      <c r="APC34" s="59"/>
      <c r="APD34" s="59"/>
      <c r="APE34" s="59"/>
      <c r="APF34" s="59"/>
      <c r="APG34" s="59"/>
      <c r="APH34" s="59"/>
      <c r="API34" s="59"/>
      <c r="APJ34" s="59"/>
      <c r="APK34" s="59"/>
      <c r="APL34" s="59"/>
      <c r="APM34" s="59"/>
      <c r="APN34" s="59"/>
      <c r="APO34" s="59"/>
      <c r="APP34" s="59"/>
      <c r="APQ34" s="59"/>
      <c r="APR34" s="59"/>
      <c r="APS34" s="59"/>
      <c r="APT34" s="59"/>
      <c r="APU34" s="59"/>
      <c r="APV34" s="59"/>
      <c r="APW34" s="59"/>
      <c r="APX34" s="59"/>
      <c r="APY34" s="59"/>
      <c r="APZ34" s="59"/>
      <c r="AQA34" s="59"/>
      <c r="AQB34" s="59"/>
      <c r="AQC34" s="59"/>
      <c r="AQD34" s="59"/>
      <c r="AQE34" s="59"/>
      <c r="AQF34" s="59"/>
      <c r="AQG34" s="59"/>
      <c r="AQH34" s="59"/>
      <c r="AQI34" s="59"/>
      <c r="AQJ34" s="59"/>
      <c r="AQK34" s="59"/>
      <c r="AQL34" s="59"/>
      <c r="AQM34" s="59"/>
      <c r="AQN34" s="59"/>
      <c r="AQO34" s="59"/>
      <c r="AQP34" s="59"/>
      <c r="AQQ34" s="59"/>
      <c r="AQR34" s="59"/>
      <c r="AQS34" s="59"/>
      <c r="AQT34" s="59"/>
      <c r="AQU34" s="59"/>
      <c r="AQV34" s="59"/>
      <c r="AQW34" s="59"/>
      <c r="AQX34" s="59"/>
      <c r="AQY34" s="59"/>
      <c r="AQZ34" s="59"/>
      <c r="ARA34" s="59"/>
      <c r="ARB34" s="59"/>
      <c r="ARC34" s="59"/>
      <c r="ARD34" s="59"/>
      <c r="ARE34" s="59"/>
      <c r="ARF34" s="59"/>
      <c r="ARG34" s="59"/>
      <c r="ARH34" s="59"/>
      <c r="ARI34" s="59"/>
      <c r="ARJ34" s="59"/>
      <c r="ARK34" s="59"/>
      <c r="ARL34" s="59"/>
      <c r="ARM34" s="59"/>
      <c r="ARN34" s="59"/>
      <c r="ARO34" s="59"/>
      <c r="ARP34" s="59"/>
      <c r="ARQ34" s="59"/>
      <c r="ARR34" s="59"/>
      <c r="ARS34" s="59"/>
      <c r="ART34" s="59"/>
      <c r="ARU34" s="59"/>
      <c r="ARV34" s="59"/>
      <c r="ARW34" s="59"/>
      <c r="ARX34" s="59"/>
      <c r="ARY34" s="59"/>
      <c r="ARZ34" s="59"/>
      <c r="ASA34" s="59"/>
      <c r="ASB34" s="59"/>
      <c r="ASC34" s="59"/>
      <c r="ASD34" s="59"/>
      <c r="ASE34" s="59"/>
      <c r="ASF34" s="59"/>
      <c r="ASG34" s="59"/>
      <c r="ASH34" s="59"/>
      <c r="ASI34" s="59"/>
      <c r="ASJ34" s="59"/>
      <c r="ASK34" s="59"/>
      <c r="ASL34" s="59"/>
      <c r="ASM34" s="59"/>
      <c r="ASN34" s="59"/>
      <c r="ASO34" s="59"/>
      <c r="ASP34" s="59"/>
      <c r="ASQ34" s="59"/>
      <c r="ASR34" s="59"/>
      <c r="ASS34" s="59"/>
      <c r="AST34" s="59"/>
      <c r="ASU34" s="59"/>
      <c r="ASV34" s="59"/>
      <c r="ASW34" s="59"/>
      <c r="ASX34" s="59"/>
      <c r="ASY34" s="59"/>
      <c r="ASZ34" s="59"/>
      <c r="ATA34" s="59"/>
      <c r="ATB34" s="59"/>
      <c r="ATC34" s="59"/>
      <c r="ATD34" s="59"/>
      <c r="ATE34" s="59"/>
      <c r="ATF34" s="59"/>
      <c r="ATG34" s="59"/>
      <c r="ATH34" s="59"/>
      <c r="ATI34" s="59"/>
      <c r="ATJ34" s="59"/>
      <c r="ATK34" s="59"/>
      <c r="ATL34" s="59"/>
      <c r="ATM34" s="59"/>
      <c r="ATN34" s="59"/>
      <c r="ATO34" s="59"/>
      <c r="ATP34" s="59"/>
      <c r="ATQ34" s="59"/>
      <c r="ATR34" s="59"/>
      <c r="ATS34" s="59"/>
      <c r="ATT34" s="59"/>
      <c r="ATU34" s="59"/>
      <c r="ATV34" s="59"/>
      <c r="ATW34" s="59"/>
      <c r="ATX34" s="59"/>
      <c r="ATY34" s="59"/>
      <c r="ATZ34" s="59"/>
      <c r="AUA34" s="59"/>
      <c r="AUB34" s="59"/>
      <c r="AUC34" s="59"/>
      <c r="AUD34" s="59"/>
      <c r="AUE34" s="59"/>
      <c r="AUF34" s="59"/>
      <c r="AUG34" s="59"/>
      <c r="AUH34" s="59"/>
      <c r="AUI34" s="59"/>
      <c r="AUJ34" s="59"/>
      <c r="AUK34" s="59"/>
      <c r="AUL34" s="59"/>
      <c r="AUM34" s="59"/>
      <c r="AUN34" s="59"/>
      <c r="AUO34" s="59"/>
      <c r="AUP34" s="59"/>
      <c r="AUQ34" s="59"/>
      <c r="AUR34" s="59"/>
      <c r="AUS34" s="59"/>
      <c r="AUT34" s="59"/>
      <c r="AUU34" s="59"/>
      <c r="AUV34" s="59"/>
      <c r="AUW34" s="59"/>
      <c r="AUX34" s="59"/>
      <c r="AUY34" s="59"/>
      <c r="AUZ34" s="59"/>
      <c r="AVA34" s="59"/>
      <c r="AVB34" s="59"/>
      <c r="AVC34" s="59"/>
      <c r="AVD34" s="59"/>
      <c r="AVE34" s="59"/>
      <c r="AVF34" s="59"/>
      <c r="AVG34" s="59"/>
      <c r="AVH34" s="59"/>
      <c r="AVI34" s="59"/>
      <c r="AVJ34" s="59"/>
      <c r="AVK34" s="59"/>
      <c r="AVL34" s="59"/>
      <c r="AVM34" s="59"/>
      <c r="AVN34" s="59"/>
      <c r="AVO34" s="59"/>
      <c r="AVP34" s="59"/>
      <c r="AVQ34" s="59"/>
      <c r="AVR34" s="59"/>
      <c r="AVS34" s="59"/>
      <c r="AVT34" s="59"/>
      <c r="AVU34" s="59"/>
      <c r="AVV34" s="59"/>
      <c r="AVW34" s="59"/>
      <c r="AVX34" s="59"/>
      <c r="AVY34" s="59"/>
      <c r="AVZ34" s="59"/>
      <c r="AWA34" s="59"/>
      <c r="AWB34" s="59"/>
      <c r="AWC34" s="59"/>
      <c r="AWD34" s="59"/>
      <c r="AWE34" s="59"/>
      <c r="AWF34" s="59"/>
      <c r="AWG34" s="59"/>
      <c r="AWH34" s="59"/>
      <c r="AWI34" s="59"/>
      <c r="AWJ34" s="59"/>
      <c r="AWK34" s="59"/>
      <c r="AWL34" s="59"/>
      <c r="AWM34" s="59"/>
      <c r="AWN34" s="59"/>
      <c r="AWO34" s="59"/>
      <c r="AWP34" s="59"/>
      <c r="AWQ34" s="59"/>
      <c r="AWR34" s="59"/>
      <c r="AWS34" s="59"/>
      <c r="AWT34" s="59"/>
      <c r="AWU34" s="59"/>
      <c r="AWV34" s="59"/>
      <c r="AWW34" s="59"/>
      <c r="AWX34" s="59"/>
      <c r="AWY34" s="59"/>
      <c r="AWZ34" s="59"/>
      <c r="AXA34" s="59"/>
      <c r="AXB34" s="59"/>
      <c r="AXC34" s="59"/>
      <c r="AXD34" s="59"/>
      <c r="AXE34" s="59"/>
      <c r="AXF34" s="59"/>
      <c r="AXG34" s="59"/>
      <c r="AXH34" s="59"/>
      <c r="AXI34" s="59"/>
      <c r="AXJ34" s="59"/>
      <c r="AXK34" s="59"/>
      <c r="AXL34" s="59"/>
      <c r="AXM34" s="59"/>
      <c r="AXN34" s="59"/>
      <c r="AXO34" s="59"/>
      <c r="AXP34" s="59"/>
      <c r="AXQ34" s="59"/>
      <c r="AXR34" s="59"/>
      <c r="AXS34" s="59"/>
      <c r="AXT34" s="59"/>
      <c r="AXU34" s="59"/>
      <c r="AXV34" s="59"/>
      <c r="AXW34" s="59"/>
      <c r="AXX34" s="59"/>
      <c r="AXY34" s="59"/>
      <c r="AXZ34" s="59"/>
      <c r="AYA34" s="59"/>
      <c r="AYB34" s="59"/>
      <c r="AYC34" s="59"/>
      <c r="AYD34" s="59"/>
      <c r="AYE34" s="59"/>
      <c r="AYF34" s="59"/>
      <c r="AYG34" s="59"/>
      <c r="AYH34" s="59"/>
      <c r="AYI34" s="59"/>
      <c r="AYJ34" s="59"/>
      <c r="AYK34" s="59"/>
      <c r="AYL34" s="59"/>
      <c r="AYM34" s="59"/>
      <c r="AYN34" s="59"/>
      <c r="AYO34" s="59"/>
      <c r="AYP34" s="59"/>
      <c r="AYQ34" s="59"/>
      <c r="AYR34" s="59"/>
      <c r="AYS34" s="59"/>
      <c r="AYT34" s="59"/>
      <c r="AYU34" s="59"/>
      <c r="AYV34" s="59"/>
      <c r="AYW34" s="59"/>
      <c r="AYX34" s="59"/>
      <c r="AYY34" s="59"/>
      <c r="AYZ34" s="59"/>
      <c r="AZA34" s="59"/>
      <c r="AZB34" s="59"/>
      <c r="AZC34" s="59"/>
      <c r="AZD34" s="59"/>
      <c r="AZE34" s="59"/>
      <c r="AZF34" s="59"/>
      <c r="AZG34" s="59"/>
      <c r="AZH34" s="59"/>
      <c r="AZI34" s="59"/>
      <c r="AZJ34" s="59"/>
      <c r="AZK34" s="59"/>
      <c r="AZL34" s="59"/>
      <c r="AZM34" s="59"/>
      <c r="AZN34" s="59"/>
      <c r="AZO34" s="59"/>
      <c r="AZP34" s="59"/>
      <c r="AZQ34" s="59"/>
      <c r="AZR34" s="59"/>
      <c r="AZS34" s="59"/>
      <c r="AZT34" s="59"/>
      <c r="AZU34" s="59"/>
      <c r="AZV34" s="59"/>
      <c r="AZW34" s="59"/>
      <c r="AZX34" s="59"/>
      <c r="AZY34" s="59"/>
      <c r="AZZ34" s="59"/>
      <c r="BAA34" s="59"/>
      <c r="BAB34" s="59"/>
      <c r="BAC34" s="59"/>
      <c r="BAD34" s="59"/>
      <c r="BAE34" s="59"/>
      <c r="BAF34" s="59"/>
      <c r="BAG34" s="59"/>
      <c r="BAH34" s="59"/>
      <c r="BAI34" s="59"/>
      <c r="BAJ34" s="59"/>
      <c r="BAK34" s="59"/>
      <c r="BAL34" s="59"/>
      <c r="BAM34" s="59"/>
      <c r="BAN34" s="59"/>
      <c r="BAO34" s="59"/>
      <c r="BAP34" s="59"/>
      <c r="BAQ34" s="59"/>
      <c r="BAR34" s="59"/>
      <c r="BAS34" s="59"/>
      <c r="BAT34" s="59"/>
      <c r="BAU34" s="59"/>
      <c r="BAV34" s="59"/>
      <c r="BAW34" s="59"/>
      <c r="BAX34" s="59"/>
      <c r="BAY34" s="59"/>
      <c r="BAZ34" s="59"/>
      <c r="BBA34" s="59"/>
      <c r="BBB34" s="59"/>
      <c r="BBC34" s="59"/>
      <c r="BBD34" s="59"/>
      <c r="BBE34" s="59"/>
      <c r="BBF34" s="59"/>
      <c r="BBG34" s="59"/>
      <c r="BBH34" s="59"/>
      <c r="BBI34" s="59"/>
      <c r="BBJ34" s="59"/>
      <c r="BBK34" s="59"/>
      <c r="BBL34" s="59"/>
      <c r="BBM34" s="59"/>
      <c r="BBN34" s="59"/>
      <c r="BBO34" s="59"/>
      <c r="BBP34" s="59"/>
      <c r="BBQ34" s="59"/>
      <c r="BBR34" s="59"/>
      <c r="BBS34" s="59"/>
      <c r="BBT34" s="59"/>
      <c r="BBU34" s="59"/>
      <c r="BBV34" s="59"/>
      <c r="BBW34" s="59"/>
      <c r="BBX34" s="59"/>
      <c r="BBY34" s="59"/>
      <c r="BBZ34" s="59"/>
      <c r="BCA34" s="59"/>
      <c r="BCB34" s="59"/>
      <c r="BCC34" s="59"/>
      <c r="BCD34" s="59"/>
      <c r="BCE34" s="59"/>
      <c r="BCF34" s="59"/>
      <c r="BCG34" s="59"/>
      <c r="BCH34" s="59"/>
      <c r="BCI34" s="59"/>
      <c r="BCJ34" s="59"/>
      <c r="BCK34" s="59"/>
      <c r="BCL34" s="59"/>
      <c r="BCM34" s="59"/>
      <c r="BCN34" s="59"/>
      <c r="BCO34" s="59"/>
      <c r="BCP34" s="59"/>
      <c r="BCQ34" s="59"/>
      <c r="BCR34" s="59"/>
      <c r="BCS34" s="59"/>
      <c r="BCT34" s="59"/>
      <c r="BCU34" s="59"/>
      <c r="BCV34" s="59"/>
      <c r="BCW34" s="59"/>
      <c r="BCX34" s="59"/>
      <c r="BCY34" s="59"/>
      <c r="BCZ34" s="59"/>
      <c r="BDA34" s="59"/>
      <c r="BDB34" s="59"/>
      <c r="BDC34" s="59"/>
      <c r="BDD34" s="59"/>
      <c r="BDE34" s="59"/>
      <c r="BDF34" s="59"/>
      <c r="BDG34" s="59"/>
      <c r="BDH34" s="59"/>
      <c r="BDI34" s="59"/>
      <c r="BDJ34" s="59"/>
      <c r="BDK34" s="59"/>
      <c r="BDL34" s="59"/>
      <c r="BDM34" s="59"/>
      <c r="BDN34" s="59"/>
      <c r="BDO34" s="59"/>
      <c r="BDP34" s="59"/>
      <c r="BDQ34" s="59"/>
      <c r="BDR34" s="59"/>
      <c r="BDS34" s="59"/>
      <c r="BDT34" s="59"/>
      <c r="BDU34" s="59"/>
      <c r="BDV34" s="59"/>
      <c r="BDW34" s="59"/>
      <c r="BDX34" s="59"/>
      <c r="BDY34" s="59"/>
      <c r="BDZ34" s="59"/>
      <c r="BEA34" s="59"/>
      <c r="BEB34" s="59"/>
      <c r="BEC34" s="59"/>
      <c r="BED34" s="59"/>
      <c r="BEE34" s="59"/>
      <c r="BEF34" s="59"/>
      <c r="BEG34" s="59"/>
      <c r="BEH34" s="59"/>
      <c r="BEI34" s="59"/>
      <c r="BEJ34" s="59"/>
      <c r="BEK34" s="59"/>
      <c r="BEL34" s="59"/>
      <c r="BEM34" s="59"/>
      <c r="BEN34" s="59"/>
      <c r="BEO34" s="59"/>
      <c r="BEP34" s="59"/>
      <c r="BEQ34" s="59"/>
      <c r="BER34" s="59"/>
      <c r="BES34" s="59"/>
      <c r="BET34" s="59"/>
      <c r="BEU34" s="59"/>
      <c r="BEV34" s="59"/>
      <c r="BEW34" s="59"/>
      <c r="BEX34" s="59"/>
      <c r="BEY34" s="59"/>
      <c r="BEZ34" s="59"/>
      <c r="BFA34" s="59"/>
      <c r="BFB34" s="59"/>
      <c r="BFC34" s="59"/>
      <c r="BFD34" s="59"/>
      <c r="BFE34" s="59"/>
      <c r="BFF34" s="59"/>
      <c r="BFG34" s="59"/>
      <c r="BFH34" s="59"/>
      <c r="BFI34" s="59"/>
      <c r="BFJ34" s="59"/>
      <c r="BFK34" s="59"/>
      <c r="BFL34" s="59"/>
      <c r="BFM34" s="59"/>
      <c r="BFN34" s="59"/>
      <c r="BFO34" s="59"/>
      <c r="BFP34" s="59"/>
      <c r="BFQ34" s="59"/>
      <c r="BFR34" s="59"/>
      <c r="BFS34" s="59"/>
      <c r="BFT34" s="59"/>
      <c r="BFU34" s="59"/>
      <c r="BFV34" s="59"/>
      <c r="BFW34" s="59"/>
      <c r="BFX34" s="59"/>
      <c r="BFY34" s="59"/>
      <c r="BFZ34" s="59"/>
      <c r="BGA34" s="59"/>
      <c r="BGB34" s="59"/>
      <c r="BGC34" s="59"/>
      <c r="BGD34" s="59"/>
      <c r="BGE34" s="59"/>
      <c r="BGF34" s="59"/>
      <c r="BGG34" s="59"/>
      <c r="BGH34" s="59"/>
      <c r="BGI34" s="59"/>
      <c r="BGJ34" s="59"/>
      <c r="BGK34" s="59"/>
      <c r="BGL34" s="59"/>
      <c r="BGM34" s="59"/>
      <c r="BGN34" s="59"/>
      <c r="BGO34" s="59"/>
      <c r="BGP34" s="59"/>
      <c r="BGQ34" s="59"/>
      <c r="BGR34" s="59"/>
      <c r="BGS34" s="59"/>
      <c r="BGT34" s="59"/>
      <c r="BGU34" s="59"/>
      <c r="BGV34" s="59"/>
      <c r="BGW34" s="59"/>
      <c r="BGX34" s="59"/>
      <c r="BGY34" s="59"/>
      <c r="BGZ34" s="59"/>
      <c r="BHA34" s="59"/>
      <c r="BHB34" s="59"/>
      <c r="BHC34" s="59"/>
      <c r="BHD34" s="59"/>
      <c r="BHE34" s="59"/>
      <c r="BHF34" s="59"/>
      <c r="BHG34" s="59"/>
      <c r="BHH34" s="59"/>
      <c r="BHI34" s="59"/>
      <c r="BHJ34" s="59"/>
      <c r="BHK34" s="59"/>
      <c r="BHL34" s="59"/>
      <c r="BHM34" s="59"/>
      <c r="BHN34" s="59"/>
      <c r="BHO34" s="59"/>
      <c r="BHP34" s="59"/>
      <c r="BHQ34" s="59"/>
      <c r="BHR34" s="59"/>
      <c r="BHS34" s="59"/>
      <c r="BHT34" s="59"/>
      <c r="BHU34" s="59"/>
      <c r="BHV34" s="59"/>
      <c r="BHW34" s="59"/>
      <c r="BHX34" s="59"/>
      <c r="BHY34" s="59"/>
      <c r="BHZ34" s="59"/>
      <c r="BIA34" s="59"/>
      <c r="BIB34" s="59"/>
      <c r="BIC34" s="59"/>
      <c r="BID34" s="59"/>
      <c r="BIE34" s="59"/>
      <c r="BIF34" s="59"/>
      <c r="BIG34" s="59"/>
      <c r="BIH34" s="59"/>
      <c r="BII34" s="59"/>
      <c r="BIJ34" s="59"/>
      <c r="BIK34" s="59"/>
      <c r="BIL34" s="59"/>
      <c r="BIM34" s="59"/>
      <c r="BIN34" s="59"/>
      <c r="BIO34" s="59"/>
      <c r="BIP34" s="59"/>
      <c r="BIQ34" s="59"/>
      <c r="BIR34" s="59"/>
      <c r="BIS34" s="59"/>
      <c r="BIT34" s="59"/>
      <c r="BIU34" s="59"/>
      <c r="BIV34" s="59"/>
      <c r="BIW34" s="59"/>
      <c r="BIX34" s="59"/>
      <c r="BIY34" s="59"/>
      <c r="BIZ34" s="59"/>
      <c r="BJA34" s="59"/>
      <c r="BJB34" s="59"/>
      <c r="BJC34" s="59"/>
      <c r="BJD34" s="59"/>
      <c r="BJE34" s="59"/>
      <c r="BJF34" s="59"/>
      <c r="BJG34" s="59"/>
      <c r="BJH34" s="59"/>
      <c r="BJI34" s="59"/>
      <c r="BJJ34" s="59"/>
      <c r="BJK34" s="59"/>
      <c r="BJL34" s="59"/>
      <c r="BJM34" s="59"/>
      <c r="BJN34" s="59"/>
      <c r="BJO34" s="59"/>
      <c r="BJP34" s="59"/>
      <c r="BJQ34" s="59"/>
      <c r="BJR34" s="59"/>
      <c r="BJS34" s="59"/>
      <c r="BJT34" s="59"/>
      <c r="BJU34" s="59"/>
      <c r="BJV34" s="59"/>
      <c r="BJW34" s="59"/>
      <c r="BJX34" s="59"/>
      <c r="BJY34" s="59"/>
      <c r="BJZ34" s="59"/>
      <c r="BKA34" s="59"/>
      <c r="BKB34" s="59"/>
      <c r="BKC34" s="59"/>
      <c r="BKD34" s="59"/>
      <c r="BKE34" s="59"/>
      <c r="BKF34" s="59"/>
      <c r="BKG34" s="59"/>
      <c r="BKH34" s="59"/>
      <c r="BKI34" s="59"/>
      <c r="BKJ34" s="59"/>
      <c r="BKK34" s="59"/>
      <c r="BKL34" s="59"/>
      <c r="BKM34" s="59"/>
      <c r="BKN34" s="59"/>
      <c r="BKO34" s="59"/>
      <c r="BKP34" s="59"/>
      <c r="BKQ34" s="59"/>
      <c r="BKR34" s="59"/>
      <c r="BKS34" s="59"/>
      <c r="BKT34" s="59"/>
      <c r="BKU34" s="59"/>
      <c r="BKV34" s="59"/>
      <c r="BKW34" s="59"/>
      <c r="BKX34" s="59"/>
      <c r="BKY34" s="59"/>
      <c r="BKZ34" s="59"/>
      <c r="BLA34" s="59"/>
      <c r="BLB34" s="59"/>
      <c r="BLC34" s="59"/>
      <c r="BLD34" s="59"/>
      <c r="BLE34" s="59"/>
      <c r="BLF34" s="59"/>
      <c r="BLG34" s="59"/>
      <c r="BLH34" s="59"/>
      <c r="BLI34" s="59"/>
      <c r="BLJ34" s="59"/>
      <c r="BLK34" s="59"/>
      <c r="BLL34" s="59"/>
      <c r="BLM34" s="59"/>
      <c r="BLN34" s="59"/>
      <c r="BLO34" s="59"/>
      <c r="BLP34" s="59"/>
      <c r="BLQ34" s="59"/>
      <c r="BLR34" s="59"/>
      <c r="BLS34" s="59"/>
      <c r="BLT34" s="59"/>
      <c r="BLU34" s="59"/>
      <c r="BLV34" s="59"/>
      <c r="BLW34" s="59"/>
      <c r="BLX34" s="59"/>
      <c r="BLY34" s="59"/>
      <c r="BLZ34" s="59"/>
      <c r="BMA34" s="59"/>
      <c r="BMB34" s="59"/>
      <c r="BMC34" s="59"/>
      <c r="BMD34" s="59"/>
      <c r="BME34" s="59"/>
      <c r="BMF34" s="59"/>
      <c r="BMG34" s="59"/>
      <c r="BMH34" s="59"/>
      <c r="BMI34" s="59"/>
      <c r="BMJ34" s="59"/>
      <c r="BMK34" s="59"/>
      <c r="BML34" s="59"/>
      <c r="BMM34" s="59"/>
      <c r="BMN34" s="59"/>
      <c r="BMO34" s="59"/>
      <c r="BMP34" s="59"/>
      <c r="BMQ34" s="59"/>
      <c r="BMR34" s="59"/>
      <c r="BMS34" s="59"/>
      <c r="BMT34" s="59"/>
      <c r="BMU34" s="59"/>
      <c r="BMV34" s="59"/>
      <c r="BMW34" s="59"/>
      <c r="BMX34" s="59"/>
      <c r="BMY34" s="59"/>
      <c r="BMZ34" s="59"/>
      <c r="BNA34" s="59"/>
      <c r="BNB34" s="59"/>
      <c r="BNC34" s="59"/>
      <c r="BND34" s="59"/>
      <c r="BNE34" s="59"/>
      <c r="BNF34" s="59"/>
      <c r="BNG34" s="59"/>
      <c r="BNH34" s="59"/>
      <c r="BNI34" s="59"/>
      <c r="BNJ34" s="59"/>
      <c r="BNK34" s="59"/>
      <c r="BNL34" s="59"/>
      <c r="BNM34" s="59"/>
      <c r="BNN34" s="59"/>
      <c r="BNO34" s="59"/>
      <c r="BNP34" s="59"/>
      <c r="BNQ34" s="59"/>
      <c r="BNR34" s="59"/>
      <c r="BNS34" s="59"/>
      <c r="BNT34" s="59"/>
      <c r="BNU34" s="59"/>
      <c r="BNV34" s="59"/>
      <c r="BNW34" s="59"/>
      <c r="BNX34" s="59"/>
      <c r="BNY34" s="59"/>
      <c r="BNZ34" s="59"/>
      <c r="BOA34" s="59"/>
      <c r="BOB34" s="59"/>
      <c r="BOC34" s="59"/>
      <c r="BOD34" s="59"/>
      <c r="BOE34" s="59"/>
      <c r="BOF34" s="59"/>
      <c r="BOG34" s="59"/>
      <c r="BOH34" s="59"/>
      <c r="BOI34" s="59"/>
      <c r="BOJ34" s="59"/>
      <c r="BOK34" s="59"/>
      <c r="BOL34" s="59"/>
      <c r="BOM34" s="59"/>
      <c r="BON34" s="59"/>
      <c r="BOO34" s="59"/>
      <c r="BOP34" s="59"/>
      <c r="BOQ34" s="59"/>
      <c r="BOR34" s="59"/>
      <c r="BOS34" s="59"/>
      <c r="BOT34" s="59"/>
      <c r="BOU34" s="59"/>
      <c r="BOV34" s="59"/>
      <c r="BOW34" s="59"/>
      <c r="BOX34" s="59"/>
      <c r="BOY34" s="59"/>
      <c r="BOZ34" s="59"/>
      <c r="BPA34" s="59"/>
      <c r="BPB34" s="59"/>
      <c r="BPC34" s="59"/>
      <c r="BPD34" s="59"/>
      <c r="BPE34" s="59"/>
      <c r="BPF34" s="59"/>
      <c r="BPG34" s="59"/>
      <c r="BPH34" s="59"/>
      <c r="BPI34" s="59"/>
      <c r="BPJ34" s="59"/>
      <c r="BPK34" s="59"/>
      <c r="BPL34" s="59"/>
      <c r="BPM34" s="59"/>
      <c r="BPN34" s="59"/>
      <c r="BPO34" s="59"/>
      <c r="BPP34" s="59"/>
      <c r="BPQ34" s="59"/>
      <c r="BPR34" s="59"/>
      <c r="BPS34" s="59"/>
      <c r="BPT34" s="59"/>
      <c r="BPU34" s="59"/>
      <c r="BPV34" s="59"/>
      <c r="BPW34" s="59"/>
      <c r="BPX34" s="59"/>
      <c r="BPY34" s="59"/>
      <c r="BPZ34" s="59"/>
      <c r="BQA34" s="59"/>
      <c r="BQB34" s="59"/>
      <c r="BQC34" s="59"/>
      <c r="BQD34" s="59"/>
      <c r="BQE34" s="59"/>
      <c r="BQF34" s="59"/>
      <c r="BQG34" s="59"/>
      <c r="BQH34" s="59"/>
      <c r="BQI34" s="59"/>
      <c r="BQJ34" s="59"/>
      <c r="BQK34" s="59"/>
      <c r="BQL34" s="59"/>
      <c r="BQM34" s="59"/>
      <c r="BQN34" s="59"/>
      <c r="BQO34" s="59"/>
      <c r="BQP34" s="59"/>
      <c r="BQQ34" s="59"/>
      <c r="BQR34" s="59"/>
      <c r="BQS34" s="59"/>
      <c r="BQT34" s="59"/>
      <c r="BQU34" s="59"/>
      <c r="BQV34" s="59"/>
      <c r="BQW34" s="59"/>
      <c r="BQX34" s="59"/>
      <c r="BQY34" s="59"/>
      <c r="BQZ34" s="59"/>
      <c r="BRA34" s="59"/>
      <c r="BRB34" s="59"/>
      <c r="BRC34" s="59"/>
      <c r="BRD34" s="59"/>
      <c r="BRE34" s="59"/>
      <c r="BRF34" s="59"/>
      <c r="BRG34" s="59"/>
      <c r="BRH34" s="59"/>
      <c r="BRI34" s="59"/>
      <c r="BRJ34" s="59"/>
      <c r="BRK34" s="59"/>
      <c r="BRL34" s="59"/>
      <c r="BRM34" s="59"/>
      <c r="BRN34" s="59"/>
      <c r="BRO34" s="59"/>
      <c r="BRP34" s="59"/>
      <c r="BRQ34" s="59"/>
      <c r="BRR34" s="59"/>
      <c r="BRS34" s="59"/>
      <c r="BRT34" s="59"/>
      <c r="BRU34" s="59"/>
      <c r="BRV34" s="59"/>
      <c r="BRW34" s="59"/>
      <c r="BRX34" s="59"/>
      <c r="BRY34" s="59"/>
      <c r="BRZ34" s="59"/>
      <c r="BSA34" s="59"/>
      <c r="BSB34" s="59"/>
      <c r="BSC34" s="59"/>
      <c r="BSD34" s="59"/>
      <c r="BSE34" s="59"/>
      <c r="BSF34" s="59"/>
      <c r="BSG34" s="59"/>
      <c r="BSH34" s="59"/>
      <c r="BSI34" s="59"/>
      <c r="BSJ34" s="59"/>
      <c r="BSK34" s="59"/>
      <c r="BSL34" s="59"/>
      <c r="BSM34" s="59"/>
      <c r="BSN34" s="59"/>
      <c r="BSO34" s="59"/>
      <c r="BSP34" s="59"/>
      <c r="BSQ34" s="59"/>
      <c r="BSR34" s="59"/>
      <c r="BSS34" s="59"/>
      <c r="BST34" s="59"/>
      <c r="BSU34" s="59"/>
      <c r="BSV34" s="59"/>
      <c r="BSW34" s="59"/>
      <c r="BSX34" s="59"/>
      <c r="BSY34" s="59"/>
      <c r="BSZ34" s="59"/>
      <c r="BTA34" s="59"/>
      <c r="BTB34" s="59"/>
      <c r="BTC34" s="59"/>
      <c r="BTD34" s="59"/>
      <c r="BTE34" s="59"/>
      <c r="BTF34" s="59"/>
      <c r="BTG34" s="59"/>
      <c r="BTH34" s="59"/>
      <c r="BTI34" s="59"/>
      <c r="BTJ34" s="59"/>
      <c r="BTK34" s="59"/>
      <c r="BTL34" s="59"/>
      <c r="BTM34" s="59"/>
      <c r="BTN34" s="59"/>
      <c r="BTO34" s="59"/>
      <c r="BTP34" s="59"/>
      <c r="BTQ34" s="59"/>
      <c r="BTR34" s="59"/>
      <c r="BTS34" s="59"/>
      <c r="BTT34" s="59"/>
      <c r="BTU34" s="59"/>
      <c r="BTV34" s="59"/>
      <c r="BTW34" s="59"/>
      <c r="BTX34" s="59"/>
      <c r="BTY34" s="59"/>
      <c r="BTZ34" s="59"/>
      <c r="BUA34" s="59"/>
      <c r="BUB34" s="59"/>
      <c r="BUC34" s="59"/>
      <c r="BUD34" s="59"/>
      <c r="BUE34" s="59"/>
      <c r="BUF34" s="59"/>
      <c r="BUG34" s="59"/>
      <c r="BUH34" s="59"/>
      <c r="BUI34" s="59"/>
      <c r="BUJ34" s="59"/>
      <c r="BUK34" s="59"/>
      <c r="BUL34" s="59"/>
      <c r="BUM34" s="59"/>
      <c r="BUN34" s="59"/>
      <c r="BUO34" s="59"/>
      <c r="BUP34" s="59"/>
      <c r="BUQ34" s="59"/>
      <c r="BUR34" s="59"/>
      <c r="BUS34" s="59"/>
      <c r="BUT34" s="59"/>
      <c r="BUU34" s="59"/>
      <c r="BUV34" s="59"/>
      <c r="BUW34" s="59"/>
      <c r="BUX34" s="59"/>
      <c r="BUY34" s="59"/>
      <c r="BUZ34" s="59"/>
      <c r="BVA34" s="59"/>
      <c r="BVB34" s="59"/>
      <c r="BVC34" s="59"/>
      <c r="BVD34" s="59"/>
      <c r="BVE34" s="59"/>
      <c r="BVF34" s="59"/>
      <c r="BVG34" s="59"/>
      <c r="BVH34" s="59"/>
      <c r="BVI34" s="59"/>
      <c r="BVJ34" s="59"/>
      <c r="BVK34" s="59"/>
      <c r="BVL34" s="59"/>
      <c r="BVM34" s="59"/>
      <c r="BVN34" s="59"/>
      <c r="BVO34" s="59"/>
      <c r="BVP34" s="59"/>
      <c r="BVQ34" s="59"/>
      <c r="BVR34" s="59"/>
      <c r="BVS34" s="59"/>
      <c r="BVT34" s="59"/>
      <c r="BVU34" s="59"/>
      <c r="BVV34" s="59"/>
      <c r="BVW34" s="59"/>
      <c r="BVX34" s="59"/>
      <c r="BVY34" s="59"/>
      <c r="BVZ34" s="59"/>
      <c r="BWA34" s="59"/>
      <c r="BWB34" s="59"/>
      <c r="BWC34" s="59"/>
      <c r="BWD34" s="59"/>
      <c r="BWE34" s="59"/>
      <c r="BWF34" s="59"/>
      <c r="BWG34" s="59"/>
      <c r="BWH34" s="59"/>
      <c r="BWI34" s="59"/>
      <c r="BWJ34" s="59"/>
      <c r="BWK34" s="59"/>
      <c r="BWL34" s="59"/>
      <c r="BWM34" s="59"/>
      <c r="BWN34" s="59"/>
      <c r="BWO34" s="59"/>
      <c r="BWP34" s="59"/>
      <c r="BWQ34" s="59"/>
      <c r="BWR34" s="59"/>
      <c r="BWS34" s="59"/>
      <c r="BWT34" s="59"/>
      <c r="BWU34" s="59"/>
      <c r="BWV34" s="59"/>
      <c r="BWW34" s="59"/>
      <c r="BWX34" s="59"/>
      <c r="BWY34" s="59"/>
      <c r="BWZ34" s="59"/>
      <c r="BXA34" s="59"/>
      <c r="BXB34" s="59"/>
      <c r="BXC34" s="59"/>
      <c r="BXD34" s="59"/>
      <c r="BXE34" s="59"/>
      <c r="BXF34" s="59"/>
      <c r="BXG34" s="59"/>
      <c r="BXH34" s="59"/>
      <c r="BXI34" s="59"/>
      <c r="BXJ34" s="59"/>
      <c r="BXK34" s="59"/>
      <c r="BXL34" s="59"/>
      <c r="BXM34" s="59"/>
      <c r="BXN34" s="59"/>
      <c r="BXO34" s="59"/>
      <c r="BXP34" s="59"/>
      <c r="BXQ34" s="59"/>
      <c r="BXR34" s="59"/>
      <c r="BXS34" s="59"/>
      <c r="BXT34" s="59"/>
      <c r="BXU34" s="59"/>
      <c r="BXV34" s="59"/>
      <c r="BXW34" s="59"/>
      <c r="BXX34" s="59"/>
      <c r="BXY34" s="59"/>
      <c r="BXZ34" s="59"/>
      <c r="BYA34" s="59"/>
      <c r="BYB34" s="59"/>
      <c r="BYC34" s="59"/>
      <c r="BYD34" s="59"/>
      <c r="BYE34" s="59"/>
      <c r="BYF34" s="59"/>
      <c r="BYG34" s="59"/>
      <c r="BYH34" s="59"/>
      <c r="BYI34" s="59"/>
      <c r="BYJ34" s="59"/>
      <c r="BYK34" s="59"/>
      <c r="BYL34" s="59"/>
      <c r="BYM34" s="59"/>
      <c r="BYN34" s="59"/>
      <c r="BYO34" s="59"/>
      <c r="BYP34" s="59"/>
      <c r="BYQ34" s="59"/>
      <c r="BYR34" s="59"/>
      <c r="BYS34" s="59"/>
      <c r="BYT34" s="59"/>
      <c r="BYU34" s="59"/>
      <c r="BYV34" s="59"/>
      <c r="BYW34" s="59"/>
      <c r="BYX34" s="59"/>
      <c r="BYY34" s="59"/>
      <c r="BYZ34" s="59"/>
      <c r="BZA34" s="59"/>
      <c r="BZB34" s="59"/>
      <c r="BZC34" s="59"/>
      <c r="BZD34" s="59"/>
      <c r="BZE34" s="59"/>
      <c r="BZF34" s="59"/>
      <c r="BZG34" s="59"/>
      <c r="BZH34" s="59"/>
      <c r="BZI34" s="59"/>
      <c r="BZJ34" s="59"/>
      <c r="BZK34" s="59"/>
      <c r="BZL34" s="59"/>
      <c r="BZM34" s="59"/>
      <c r="BZN34" s="59"/>
      <c r="BZO34" s="59"/>
      <c r="BZP34" s="59"/>
      <c r="BZQ34" s="59"/>
      <c r="BZR34" s="59"/>
      <c r="BZS34" s="59"/>
      <c r="BZT34" s="59"/>
      <c r="BZU34" s="59"/>
      <c r="BZV34" s="59"/>
      <c r="BZW34" s="59"/>
      <c r="BZX34" s="59"/>
      <c r="BZY34" s="59"/>
      <c r="BZZ34" s="59"/>
      <c r="CAA34" s="59"/>
      <c r="CAB34" s="59"/>
      <c r="CAC34" s="59"/>
      <c r="CAD34" s="59"/>
      <c r="CAE34" s="59"/>
      <c r="CAF34" s="59"/>
      <c r="CAG34" s="59"/>
      <c r="CAH34" s="59"/>
      <c r="CAI34" s="59"/>
      <c r="CAJ34" s="59"/>
      <c r="CAK34" s="59"/>
      <c r="CAL34" s="59"/>
      <c r="CAM34" s="59"/>
      <c r="CAN34" s="59"/>
      <c r="CAO34" s="59"/>
      <c r="CAP34" s="59"/>
      <c r="CAQ34" s="59"/>
      <c r="CAR34" s="59"/>
      <c r="CAS34" s="59"/>
      <c r="CAT34" s="59"/>
      <c r="CAU34" s="59"/>
      <c r="CAV34" s="59"/>
      <c r="CAW34" s="59"/>
      <c r="CAX34" s="59"/>
      <c r="CAY34" s="59"/>
      <c r="CAZ34" s="59"/>
      <c r="CBA34" s="59"/>
      <c r="CBB34" s="59"/>
      <c r="CBC34" s="59"/>
      <c r="CBD34" s="59"/>
      <c r="CBE34" s="59"/>
      <c r="CBF34" s="59"/>
      <c r="CBG34" s="59"/>
      <c r="CBH34" s="59"/>
      <c r="CBI34" s="59"/>
      <c r="CBJ34" s="59"/>
      <c r="CBK34" s="59"/>
      <c r="CBL34" s="59"/>
      <c r="CBM34" s="59"/>
      <c r="CBN34" s="59"/>
      <c r="CBO34" s="59"/>
      <c r="CBP34" s="59"/>
      <c r="CBQ34" s="59"/>
      <c r="CBR34" s="59"/>
      <c r="CBS34" s="59"/>
      <c r="CBT34" s="59"/>
      <c r="CBU34" s="59"/>
      <c r="CBV34" s="59"/>
      <c r="CBW34" s="59"/>
      <c r="CBX34" s="59"/>
      <c r="CBY34" s="59"/>
      <c r="CBZ34" s="59"/>
      <c r="CCA34" s="59"/>
      <c r="CCB34" s="59"/>
      <c r="CCC34" s="59"/>
      <c r="CCD34" s="59"/>
      <c r="CCE34" s="59"/>
      <c r="CCF34" s="59"/>
      <c r="CCG34" s="59"/>
      <c r="CCH34" s="59"/>
      <c r="CCI34" s="59"/>
      <c r="CCJ34" s="59"/>
      <c r="CCK34" s="59"/>
      <c r="CCL34" s="59"/>
      <c r="CCM34" s="59"/>
      <c r="CCN34" s="59"/>
      <c r="CCO34" s="59"/>
      <c r="CCP34" s="59"/>
      <c r="CCQ34" s="59"/>
      <c r="CCR34" s="59"/>
      <c r="CCS34" s="59"/>
      <c r="CCT34" s="59"/>
      <c r="CCU34" s="59"/>
      <c r="CCV34" s="59"/>
      <c r="CCW34" s="59"/>
      <c r="CCX34" s="59"/>
      <c r="CCY34" s="59"/>
      <c r="CCZ34" s="59"/>
      <c r="CDA34" s="59"/>
      <c r="CDB34" s="59"/>
      <c r="CDC34" s="59"/>
      <c r="CDD34" s="59"/>
      <c r="CDE34" s="59"/>
      <c r="CDF34" s="59"/>
      <c r="CDG34" s="59"/>
      <c r="CDH34" s="59"/>
      <c r="CDI34" s="59"/>
      <c r="CDJ34" s="59"/>
      <c r="CDK34" s="59"/>
      <c r="CDL34" s="59"/>
      <c r="CDM34" s="59"/>
      <c r="CDN34" s="59"/>
      <c r="CDO34" s="59"/>
      <c r="CDP34" s="59"/>
      <c r="CDQ34" s="59"/>
      <c r="CDR34" s="59"/>
      <c r="CDS34" s="59"/>
      <c r="CDT34" s="59"/>
      <c r="CDU34" s="59"/>
      <c r="CDV34" s="59"/>
      <c r="CDW34" s="59"/>
      <c r="CDX34" s="59"/>
      <c r="CDY34" s="59"/>
      <c r="CDZ34" s="59"/>
      <c r="CEA34" s="59"/>
      <c r="CEB34" s="59"/>
      <c r="CEC34" s="59"/>
      <c r="CED34" s="59"/>
      <c r="CEE34" s="59"/>
      <c r="CEF34" s="59"/>
      <c r="CEG34" s="59"/>
      <c r="CEH34" s="59"/>
      <c r="CEI34" s="59"/>
      <c r="CEJ34" s="59"/>
      <c r="CEK34" s="59"/>
      <c r="CEL34" s="59"/>
      <c r="CEM34" s="59"/>
      <c r="CEN34" s="59"/>
      <c r="CEO34" s="59"/>
      <c r="CEP34" s="59"/>
      <c r="CEQ34" s="59"/>
      <c r="CER34" s="59"/>
      <c r="CES34" s="59"/>
      <c r="CET34" s="59"/>
      <c r="CEU34" s="59"/>
      <c r="CEV34" s="59"/>
      <c r="CEW34" s="59"/>
      <c r="CEX34" s="59"/>
      <c r="CEY34" s="59"/>
      <c r="CEZ34" s="59"/>
      <c r="CFA34" s="59"/>
      <c r="CFB34" s="59"/>
      <c r="CFC34" s="59"/>
      <c r="CFD34" s="59"/>
      <c r="CFE34" s="59"/>
      <c r="CFF34" s="59"/>
      <c r="CFG34" s="59"/>
      <c r="CFH34" s="59"/>
      <c r="CFI34" s="59"/>
      <c r="CFJ34" s="59"/>
      <c r="CFK34" s="59"/>
      <c r="CFL34" s="59"/>
      <c r="CFM34" s="59"/>
      <c r="CFN34" s="59"/>
      <c r="CFO34" s="59"/>
      <c r="CFP34" s="59"/>
      <c r="CFQ34" s="59"/>
      <c r="CFR34" s="59"/>
      <c r="CFS34" s="59"/>
      <c r="CFT34" s="59"/>
      <c r="CFU34" s="59"/>
      <c r="CFV34" s="59"/>
      <c r="CFW34" s="59"/>
      <c r="CFX34" s="59"/>
      <c r="CFY34" s="59"/>
      <c r="CFZ34" s="59"/>
      <c r="CGA34" s="59"/>
      <c r="CGB34" s="59"/>
      <c r="CGC34" s="59"/>
      <c r="CGD34" s="59"/>
      <c r="CGE34" s="59"/>
      <c r="CGF34" s="59"/>
      <c r="CGG34" s="59"/>
      <c r="CGH34" s="59"/>
      <c r="CGI34" s="59"/>
      <c r="CGJ34" s="59"/>
      <c r="CGK34" s="59"/>
      <c r="CGL34" s="59"/>
      <c r="CGM34" s="59"/>
      <c r="CGN34" s="59"/>
      <c r="CGO34" s="59"/>
      <c r="CGP34" s="59"/>
      <c r="CGQ34" s="59"/>
      <c r="CGR34" s="59"/>
      <c r="CGS34" s="59"/>
      <c r="CGT34" s="59"/>
      <c r="CGU34" s="59"/>
      <c r="CGV34" s="59"/>
      <c r="CGW34" s="59"/>
      <c r="CGX34" s="59"/>
      <c r="CGY34" s="59"/>
      <c r="CGZ34" s="59"/>
      <c r="CHA34" s="59"/>
      <c r="CHB34" s="59"/>
      <c r="CHC34" s="59"/>
      <c r="CHD34" s="59"/>
      <c r="CHE34" s="59"/>
      <c r="CHF34" s="59"/>
      <c r="CHG34" s="59"/>
      <c r="CHH34" s="59"/>
      <c r="CHI34" s="59"/>
      <c r="CHJ34" s="59"/>
      <c r="CHK34" s="59"/>
      <c r="CHL34" s="59"/>
      <c r="CHM34" s="59"/>
      <c r="CHN34" s="59"/>
      <c r="CHO34" s="59"/>
      <c r="CHP34" s="59"/>
      <c r="CHQ34" s="59"/>
      <c r="CHR34" s="59"/>
      <c r="CHS34" s="59"/>
      <c r="CHT34" s="59"/>
      <c r="CHU34" s="59"/>
      <c r="CHV34" s="59"/>
      <c r="CHW34" s="59"/>
      <c r="CHX34" s="59"/>
      <c r="CHY34" s="59"/>
      <c r="CHZ34" s="59"/>
      <c r="CIA34" s="59"/>
      <c r="CIB34" s="59"/>
      <c r="CIC34" s="59"/>
      <c r="CID34" s="59"/>
      <c r="CIE34" s="59"/>
      <c r="CIF34" s="59"/>
      <c r="CIG34" s="59"/>
      <c r="CIH34" s="59"/>
      <c r="CII34" s="59"/>
      <c r="CIJ34" s="59"/>
      <c r="CIK34" s="59"/>
      <c r="CIL34" s="59"/>
      <c r="CIM34" s="59"/>
      <c r="CIN34" s="59"/>
      <c r="CIO34" s="59"/>
      <c r="CIP34" s="59"/>
      <c r="CIQ34" s="59"/>
      <c r="CIR34" s="59"/>
      <c r="CIS34" s="59"/>
      <c r="CIT34" s="59"/>
      <c r="CIU34" s="59"/>
      <c r="CIV34" s="59"/>
      <c r="CIW34" s="59"/>
      <c r="CIX34" s="59"/>
      <c r="CIY34" s="59"/>
      <c r="CIZ34" s="59"/>
      <c r="CJA34" s="59"/>
      <c r="CJB34" s="59"/>
      <c r="CJC34" s="59"/>
      <c r="CJD34" s="59"/>
      <c r="CJE34" s="59"/>
      <c r="CJF34" s="59"/>
      <c r="CJG34" s="59"/>
      <c r="CJH34" s="59"/>
      <c r="CJI34" s="59"/>
      <c r="CJJ34" s="59"/>
      <c r="CJK34" s="59"/>
      <c r="CJL34" s="59"/>
      <c r="CJM34" s="59"/>
      <c r="CJN34" s="59"/>
      <c r="CJO34" s="59"/>
      <c r="CJP34" s="59"/>
      <c r="CJQ34" s="59"/>
      <c r="CJR34" s="59"/>
      <c r="CJS34" s="59"/>
      <c r="CJT34" s="59"/>
      <c r="CJU34" s="59"/>
      <c r="CJV34" s="59"/>
      <c r="CJW34" s="59"/>
      <c r="CJX34" s="59"/>
      <c r="CJY34" s="59"/>
      <c r="CJZ34" s="59"/>
      <c r="CKA34" s="59"/>
      <c r="CKB34" s="59"/>
      <c r="CKC34" s="59"/>
      <c r="CKD34" s="59"/>
      <c r="CKE34" s="59"/>
      <c r="CKF34" s="59"/>
      <c r="CKG34" s="59"/>
      <c r="CKH34" s="59"/>
      <c r="CKI34" s="59"/>
      <c r="CKJ34" s="59"/>
      <c r="CKK34" s="59"/>
      <c r="CKL34" s="59"/>
      <c r="CKM34" s="59"/>
      <c r="CKN34" s="59"/>
      <c r="CKO34" s="59"/>
      <c r="CKP34" s="59"/>
      <c r="CKQ34" s="59"/>
      <c r="CKR34" s="59"/>
      <c r="CKS34" s="59"/>
      <c r="CKT34" s="59"/>
      <c r="CKU34" s="59"/>
      <c r="CKV34" s="59"/>
      <c r="CKW34" s="59"/>
      <c r="CKX34" s="59"/>
      <c r="CKY34" s="59"/>
      <c r="CKZ34" s="59"/>
      <c r="CLA34" s="59"/>
      <c r="CLB34" s="59"/>
      <c r="CLC34" s="59"/>
      <c r="CLD34" s="59"/>
      <c r="CLE34" s="59"/>
      <c r="CLF34" s="59"/>
      <c r="CLG34" s="59"/>
      <c r="CLH34" s="59"/>
      <c r="CLI34" s="59"/>
      <c r="CLJ34" s="59"/>
      <c r="CLK34" s="59"/>
      <c r="CLL34" s="59"/>
      <c r="CLM34" s="59"/>
      <c r="CLN34" s="59"/>
      <c r="CLO34" s="59"/>
      <c r="CLP34" s="59"/>
      <c r="CLQ34" s="59"/>
      <c r="CLR34" s="59"/>
      <c r="CLS34" s="59"/>
      <c r="CLT34" s="59"/>
      <c r="CLU34" s="59"/>
      <c r="CLV34" s="59"/>
      <c r="CLW34" s="59"/>
      <c r="CLX34" s="59"/>
      <c r="CLY34" s="59"/>
      <c r="CLZ34" s="59"/>
      <c r="CMA34" s="59"/>
      <c r="CMB34" s="59"/>
      <c r="CMC34" s="59"/>
      <c r="CMD34" s="59"/>
      <c r="CME34" s="59"/>
      <c r="CMF34" s="59"/>
      <c r="CMG34" s="59"/>
      <c r="CMH34" s="59"/>
      <c r="CMI34" s="59"/>
      <c r="CMJ34" s="59"/>
      <c r="CMK34" s="59"/>
      <c r="CML34" s="59"/>
      <c r="CMM34" s="59"/>
      <c r="CMN34" s="59"/>
      <c r="CMO34" s="59"/>
      <c r="CMP34" s="59"/>
      <c r="CMQ34" s="59"/>
      <c r="CMR34" s="59"/>
      <c r="CMS34" s="59"/>
      <c r="CMT34" s="59"/>
      <c r="CMU34" s="59"/>
      <c r="CMV34" s="59"/>
      <c r="CMW34" s="59"/>
      <c r="CMX34" s="59"/>
      <c r="CMY34" s="59"/>
      <c r="CMZ34" s="59"/>
      <c r="CNA34" s="59"/>
      <c r="CNB34" s="59"/>
      <c r="CNC34" s="59"/>
      <c r="CND34" s="59"/>
      <c r="CNE34" s="59"/>
      <c r="CNF34" s="59"/>
      <c r="CNG34" s="59"/>
      <c r="CNH34" s="59"/>
      <c r="CNI34" s="59"/>
      <c r="CNJ34" s="59"/>
      <c r="CNK34" s="59"/>
      <c r="CNL34" s="59"/>
      <c r="CNM34" s="59"/>
      <c r="CNN34" s="59"/>
      <c r="CNO34" s="59"/>
      <c r="CNP34" s="59"/>
      <c r="CNQ34" s="59"/>
      <c r="CNR34" s="59"/>
      <c r="CNS34" s="59"/>
      <c r="CNT34" s="59"/>
      <c r="CNU34" s="59"/>
      <c r="CNV34" s="59"/>
      <c r="CNW34" s="59"/>
      <c r="CNX34" s="59"/>
      <c r="CNY34" s="59"/>
      <c r="CNZ34" s="59"/>
      <c r="COA34" s="59"/>
      <c r="COB34" s="59"/>
      <c r="COC34" s="59"/>
      <c r="COD34" s="59"/>
      <c r="COE34" s="59"/>
      <c r="COF34" s="59"/>
      <c r="COG34" s="59"/>
      <c r="COH34" s="59"/>
      <c r="COI34" s="59"/>
      <c r="COJ34" s="59"/>
      <c r="COK34" s="59"/>
      <c r="COL34" s="59"/>
      <c r="COM34" s="59"/>
      <c r="CON34" s="59"/>
      <c r="COO34" s="59"/>
      <c r="COP34" s="59"/>
      <c r="COQ34" s="59"/>
      <c r="COR34" s="59"/>
      <c r="COS34" s="59"/>
      <c r="COT34" s="59"/>
      <c r="COU34" s="59"/>
      <c r="COV34" s="59"/>
      <c r="COW34" s="59"/>
      <c r="COX34" s="59"/>
      <c r="COY34" s="59"/>
      <c r="COZ34" s="59"/>
      <c r="CPA34" s="59"/>
      <c r="CPB34" s="59"/>
      <c r="CPC34" s="59"/>
      <c r="CPD34" s="59"/>
      <c r="CPE34" s="59"/>
      <c r="CPF34" s="59"/>
      <c r="CPG34" s="59"/>
      <c r="CPH34" s="59"/>
      <c r="CPI34" s="59"/>
      <c r="CPJ34" s="59"/>
      <c r="CPK34" s="59"/>
      <c r="CPL34" s="59"/>
      <c r="CPM34" s="59"/>
      <c r="CPN34" s="59"/>
      <c r="CPO34" s="59"/>
      <c r="CPP34" s="59"/>
      <c r="CPQ34" s="59"/>
      <c r="CPR34" s="59"/>
      <c r="CPS34" s="59"/>
      <c r="CPT34" s="59"/>
      <c r="CPU34" s="59"/>
      <c r="CPV34" s="59"/>
      <c r="CPW34" s="59"/>
      <c r="CPX34" s="59"/>
      <c r="CPY34" s="59"/>
      <c r="CPZ34" s="59"/>
      <c r="CQA34" s="59"/>
      <c r="CQB34" s="59"/>
      <c r="CQC34" s="59"/>
      <c r="CQD34" s="59"/>
      <c r="CQE34" s="59"/>
      <c r="CQF34" s="59"/>
      <c r="CQG34" s="59"/>
      <c r="CQH34" s="59"/>
      <c r="CQI34" s="59"/>
      <c r="CQJ34" s="59"/>
      <c r="CQK34" s="59"/>
      <c r="CQL34" s="59"/>
      <c r="CQM34" s="59"/>
      <c r="CQN34" s="59"/>
      <c r="CQO34" s="59"/>
      <c r="CQP34" s="59"/>
      <c r="CQQ34" s="59"/>
      <c r="CQR34" s="59"/>
      <c r="CQS34" s="59"/>
      <c r="CQT34" s="59"/>
      <c r="CQU34" s="59"/>
      <c r="CQV34" s="59"/>
      <c r="CQW34" s="59"/>
      <c r="CQX34" s="59"/>
      <c r="CQY34" s="59"/>
      <c r="CQZ34" s="59"/>
      <c r="CRA34" s="59"/>
      <c r="CRB34" s="59"/>
      <c r="CRC34" s="59"/>
      <c r="CRD34" s="59"/>
      <c r="CRE34" s="59"/>
      <c r="CRF34" s="59"/>
      <c r="CRG34" s="59"/>
      <c r="CRH34" s="59"/>
      <c r="CRI34" s="59"/>
      <c r="CRJ34" s="59"/>
      <c r="CRK34" s="59"/>
      <c r="CRL34" s="59"/>
      <c r="CRM34" s="59"/>
      <c r="CRN34" s="59"/>
      <c r="CRO34" s="59"/>
      <c r="CRP34" s="59"/>
      <c r="CRQ34" s="59"/>
      <c r="CRR34" s="59"/>
      <c r="CRS34" s="59"/>
      <c r="CRT34" s="59"/>
      <c r="CRU34" s="59"/>
      <c r="CRV34" s="59"/>
      <c r="CRW34" s="59"/>
      <c r="CRX34" s="59"/>
      <c r="CRY34" s="59"/>
      <c r="CRZ34" s="59"/>
      <c r="CSA34" s="59"/>
      <c r="CSB34" s="59"/>
      <c r="CSC34" s="59"/>
      <c r="CSD34" s="59"/>
      <c r="CSE34" s="59"/>
      <c r="CSF34" s="59"/>
      <c r="CSG34" s="59"/>
      <c r="CSH34" s="59"/>
      <c r="CSI34" s="59"/>
      <c r="CSJ34" s="59"/>
      <c r="CSK34" s="59"/>
      <c r="CSL34" s="59"/>
      <c r="CSM34" s="59"/>
      <c r="CSN34" s="59"/>
      <c r="CSO34" s="59"/>
      <c r="CSP34" s="59"/>
      <c r="CSQ34" s="59"/>
      <c r="CSR34" s="59"/>
      <c r="CSS34" s="59"/>
      <c r="CST34" s="59"/>
      <c r="CSU34" s="59"/>
      <c r="CSV34" s="59"/>
      <c r="CSW34" s="59"/>
      <c r="CSX34" s="59"/>
      <c r="CSY34" s="59"/>
      <c r="CSZ34" s="59"/>
      <c r="CTA34" s="59"/>
      <c r="CTB34" s="59"/>
      <c r="CTC34" s="59"/>
      <c r="CTD34" s="59"/>
      <c r="CTE34" s="59"/>
      <c r="CTF34" s="59"/>
      <c r="CTG34" s="59"/>
      <c r="CTH34" s="59"/>
      <c r="CTI34" s="59"/>
      <c r="CTJ34" s="59"/>
      <c r="CTK34" s="59"/>
      <c r="CTL34" s="59"/>
      <c r="CTM34" s="59"/>
      <c r="CTN34" s="59"/>
      <c r="CTO34" s="59"/>
      <c r="CTP34" s="59"/>
      <c r="CTQ34" s="59"/>
      <c r="CTR34" s="59"/>
      <c r="CTS34" s="59"/>
      <c r="CTT34" s="59"/>
      <c r="CTU34" s="59"/>
      <c r="CTV34" s="59"/>
      <c r="CTW34" s="59"/>
      <c r="CTX34" s="59"/>
      <c r="CTY34" s="59"/>
      <c r="CTZ34" s="59"/>
      <c r="CUA34" s="59"/>
      <c r="CUB34" s="59"/>
      <c r="CUC34" s="59"/>
      <c r="CUD34" s="59"/>
      <c r="CUE34" s="59"/>
      <c r="CUF34" s="59"/>
      <c r="CUG34" s="59"/>
      <c r="CUH34" s="59"/>
      <c r="CUI34" s="59"/>
      <c r="CUJ34" s="59"/>
      <c r="CUK34" s="59"/>
      <c r="CUL34" s="59"/>
      <c r="CUM34" s="59"/>
      <c r="CUN34" s="59"/>
      <c r="CUO34" s="59"/>
      <c r="CUP34" s="59"/>
      <c r="CUQ34" s="59"/>
      <c r="CUR34" s="59"/>
      <c r="CUS34" s="59"/>
      <c r="CUT34" s="59"/>
      <c r="CUU34" s="59"/>
      <c r="CUV34" s="59"/>
      <c r="CUW34" s="59"/>
      <c r="CUX34" s="59"/>
      <c r="CUY34" s="59"/>
      <c r="CUZ34" s="59"/>
      <c r="CVA34" s="59"/>
      <c r="CVB34" s="59"/>
      <c r="CVC34" s="59"/>
      <c r="CVD34" s="59"/>
      <c r="CVE34" s="59"/>
      <c r="CVF34" s="59"/>
      <c r="CVG34" s="59"/>
      <c r="CVH34" s="59"/>
      <c r="CVI34" s="59"/>
      <c r="CVJ34" s="59"/>
      <c r="CVK34" s="59"/>
      <c r="CVL34" s="59"/>
      <c r="CVM34" s="59"/>
      <c r="CVN34" s="59"/>
      <c r="CVO34" s="59"/>
      <c r="CVP34" s="59"/>
      <c r="CVQ34" s="59"/>
      <c r="CVR34" s="59"/>
      <c r="CVS34" s="59"/>
      <c r="CVT34" s="59"/>
      <c r="CVU34" s="59"/>
      <c r="CVV34" s="59"/>
      <c r="CVW34" s="59"/>
      <c r="CVX34" s="59"/>
      <c r="CVY34" s="59"/>
      <c r="CVZ34" s="59"/>
      <c r="CWA34" s="59"/>
      <c r="CWB34" s="59"/>
      <c r="CWC34" s="59"/>
      <c r="CWD34" s="59"/>
      <c r="CWE34" s="59"/>
      <c r="CWF34" s="59"/>
      <c r="CWG34" s="59"/>
      <c r="CWH34" s="59"/>
      <c r="CWI34" s="59"/>
      <c r="CWJ34" s="59"/>
      <c r="CWK34" s="59"/>
      <c r="CWL34" s="59"/>
      <c r="CWM34" s="59"/>
      <c r="CWN34" s="59"/>
      <c r="CWO34" s="59"/>
      <c r="CWP34" s="59"/>
      <c r="CWQ34" s="59"/>
      <c r="CWR34" s="59"/>
      <c r="CWS34" s="59"/>
      <c r="CWT34" s="59"/>
      <c r="CWU34" s="59"/>
      <c r="CWV34" s="59"/>
      <c r="CWW34" s="59"/>
      <c r="CWX34" s="59"/>
      <c r="CWY34" s="59"/>
      <c r="CWZ34" s="59"/>
      <c r="CXA34" s="59"/>
      <c r="CXB34" s="59"/>
      <c r="CXC34" s="59"/>
      <c r="CXD34" s="59"/>
      <c r="CXE34" s="59"/>
      <c r="CXF34" s="59"/>
      <c r="CXG34" s="59"/>
      <c r="CXH34" s="59"/>
      <c r="CXI34" s="59"/>
      <c r="CXJ34" s="59"/>
      <c r="CXK34" s="59"/>
      <c r="CXL34" s="59"/>
      <c r="CXM34" s="59"/>
      <c r="CXN34" s="59"/>
      <c r="CXO34" s="59"/>
      <c r="CXP34" s="59"/>
      <c r="CXQ34" s="59"/>
      <c r="CXR34" s="59"/>
      <c r="CXS34" s="59"/>
      <c r="CXT34" s="59"/>
      <c r="CXU34" s="59"/>
      <c r="CXV34" s="59"/>
      <c r="CXW34" s="59"/>
      <c r="CXX34" s="59"/>
      <c r="CXY34" s="59"/>
      <c r="CXZ34" s="59"/>
      <c r="CYA34" s="59"/>
      <c r="CYB34" s="59"/>
      <c r="CYC34" s="59"/>
      <c r="CYD34" s="59"/>
      <c r="CYE34" s="59"/>
      <c r="CYF34" s="59"/>
      <c r="CYG34" s="59"/>
      <c r="CYH34" s="59"/>
      <c r="CYI34" s="59"/>
      <c r="CYJ34" s="59"/>
      <c r="CYK34" s="59"/>
      <c r="CYL34" s="59"/>
      <c r="CYM34" s="59"/>
      <c r="CYN34" s="59"/>
      <c r="CYO34" s="59"/>
      <c r="CYP34" s="59"/>
      <c r="CYQ34" s="59"/>
      <c r="CYR34" s="59"/>
      <c r="CYS34" s="59"/>
      <c r="CYT34" s="59"/>
      <c r="CYU34" s="59"/>
      <c r="CYV34" s="59"/>
      <c r="CYW34" s="59"/>
      <c r="CYX34" s="59"/>
      <c r="CYY34" s="59"/>
      <c r="CYZ34" s="59"/>
      <c r="CZA34" s="59"/>
      <c r="CZB34" s="59"/>
      <c r="CZC34" s="59"/>
      <c r="CZD34" s="59"/>
      <c r="CZE34" s="59"/>
      <c r="CZF34" s="59"/>
      <c r="CZG34" s="59"/>
      <c r="CZH34" s="59"/>
      <c r="CZI34" s="59"/>
      <c r="CZJ34" s="59"/>
      <c r="CZK34" s="59"/>
      <c r="CZL34" s="59"/>
      <c r="CZM34" s="59"/>
      <c r="CZN34" s="59"/>
      <c r="CZO34" s="59"/>
      <c r="CZP34" s="59"/>
      <c r="CZQ34" s="59"/>
      <c r="CZR34" s="59"/>
      <c r="CZS34" s="59"/>
      <c r="CZT34" s="59"/>
      <c r="CZU34" s="59"/>
      <c r="CZV34" s="59"/>
      <c r="CZW34" s="59"/>
      <c r="CZX34" s="59"/>
      <c r="CZY34" s="59"/>
      <c r="CZZ34" s="59"/>
      <c r="DAA34" s="59"/>
      <c r="DAB34" s="59"/>
      <c r="DAC34" s="59"/>
      <c r="DAD34" s="59"/>
      <c r="DAE34" s="59"/>
      <c r="DAF34" s="59"/>
      <c r="DAG34" s="59"/>
      <c r="DAH34" s="59"/>
      <c r="DAI34" s="59"/>
      <c r="DAJ34" s="59"/>
      <c r="DAK34" s="59"/>
      <c r="DAL34" s="59"/>
      <c r="DAM34" s="59"/>
      <c r="DAN34" s="59"/>
      <c r="DAO34" s="59"/>
      <c r="DAP34" s="59"/>
      <c r="DAQ34" s="59"/>
      <c r="DAR34" s="59"/>
      <c r="DAS34" s="59"/>
      <c r="DAT34" s="59"/>
      <c r="DAU34" s="59"/>
      <c r="DAV34" s="59"/>
      <c r="DAW34" s="59"/>
      <c r="DAX34" s="59"/>
      <c r="DAY34" s="59"/>
      <c r="DAZ34" s="59"/>
      <c r="DBA34" s="59"/>
      <c r="DBB34" s="59"/>
      <c r="DBC34" s="59"/>
      <c r="DBD34" s="59"/>
      <c r="DBE34" s="59"/>
      <c r="DBF34" s="59"/>
      <c r="DBG34" s="59"/>
      <c r="DBH34" s="59"/>
      <c r="DBI34" s="59"/>
      <c r="DBJ34" s="59"/>
      <c r="DBK34" s="59"/>
      <c r="DBL34" s="59"/>
      <c r="DBM34" s="59"/>
      <c r="DBN34" s="59"/>
      <c r="DBO34" s="59"/>
      <c r="DBP34" s="59"/>
      <c r="DBQ34" s="59"/>
      <c r="DBR34" s="59"/>
      <c r="DBS34" s="59"/>
      <c r="DBT34" s="59"/>
      <c r="DBU34" s="59"/>
      <c r="DBV34" s="59"/>
      <c r="DBW34" s="59"/>
      <c r="DBX34" s="59"/>
      <c r="DBY34" s="59"/>
      <c r="DBZ34" s="59"/>
      <c r="DCA34" s="59"/>
      <c r="DCB34" s="59"/>
      <c r="DCC34" s="59"/>
      <c r="DCD34" s="59"/>
      <c r="DCE34" s="59"/>
      <c r="DCF34" s="59"/>
      <c r="DCG34" s="59"/>
      <c r="DCH34" s="59"/>
      <c r="DCI34" s="59"/>
      <c r="DCJ34" s="59"/>
      <c r="DCK34" s="59"/>
      <c r="DCL34" s="59"/>
      <c r="DCM34" s="59"/>
      <c r="DCN34" s="59"/>
      <c r="DCO34" s="59"/>
      <c r="DCP34" s="59"/>
      <c r="DCQ34" s="59"/>
      <c r="DCR34" s="59"/>
      <c r="DCS34" s="59"/>
      <c r="DCT34" s="59"/>
      <c r="DCU34" s="59"/>
      <c r="DCV34" s="59"/>
      <c r="DCW34" s="59"/>
      <c r="DCX34" s="59"/>
      <c r="DCY34" s="59"/>
      <c r="DCZ34" s="59"/>
      <c r="DDA34" s="59"/>
      <c r="DDB34" s="59"/>
      <c r="DDC34" s="59"/>
      <c r="DDD34" s="59"/>
      <c r="DDE34" s="59"/>
      <c r="DDF34" s="59"/>
      <c r="DDG34" s="59"/>
      <c r="DDH34" s="59"/>
      <c r="DDI34" s="59"/>
      <c r="DDJ34" s="59"/>
      <c r="DDK34" s="59"/>
      <c r="DDL34" s="59"/>
      <c r="DDM34" s="59"/>
      <c r="DDN34" s="59"/>
      <c r="DDO34" s="59"/>
      <c r="DDP34" s="59"/>
      <c r="DDQ34" s="59"/>
      <c r="DDR34" s="59"/>
      <c r="DDS34" s="59"/>
      <c r="DDT34" s="59"/>
      <c r="DDU34" s="59"/>
      <c r="DDV34" s="59"/>
      <c r="DDW34" s="59"/>
      <c r="DDX34" s="59"/>
      <c r="DDY34" s="59"/>
      <c r="DDZ34" s="59"/>
      <c r="DEA34" s="59"/>
      <c r="DEB34" s="59"/>
      <c r="DEC34" s="59"/>
      <c r="DED34" s="59"/>
      <c r="DEE34" s="59"/>
      <c r="DEF34" s="59"/>
      <c r="DEG34" s="59"/>
      <c r="DEH34" s="59"/>
      <c r="DEI34" s="59"/>
      <c r="DEJ34" s="59"/>
      <c r="DEK34" s="59"/>
      <c r="DEL34" s="59"/>
      <c r="DEM34" s="59"/>
      <c r="DEN34" s="59"/>
      <c r="DEO34" s="59"/>
      <c r="DEP34" s="59"/>
      <c r="DEQ34" s="59"/>
      <c r="DER34" s="59"/>
      <c r="DES34" s="59"/>
      <c r="DET34" s="59"/>
      <c r="DEU34" s="59"/>
      <c r="DEV34" s="59"/>
      <c r="DEW34" s="59"/>
      <c r="DEX34" s="59"/>
      <c r="DEY34" s="59"/>
      <c r="DEZ34" s="59"/>
      <c r="DFA34" s="59"/>
      <c r="DFB34" s="59"/>
      <c r="DFC34" s="59"/>
      <c r="DFD34" s="59"/>
      <c r="DFE34" s="59"/>
      <c r="DFF34" s="59"/>
      <c r="DFG34" s="59"/>
      <c r="DFH34" s="59"/>
      <c r="DFI34" s="59"/>
      <c r="DFJ34" s="59"/>
      <c r="DFK34" s="59"/>
      <c r="DFL34" s="59"/>
      <c r="DFM34" s="59"/>
      <c r="DFN34" s="59"/>
      <c r="DFO34" s="59"/>
      <c r="DFP34" s="59"/>
      <c r="DFQ34" s="59"/>
      <c r="DFR34" s="59"/>
      <c r="DFS34" s="59"/>
      <c r="DFT34" s="59"/>
      <c r="DFU34" s="59"/>
      <c r="DFV34" s="59"/>
      <c r="DFW34" s="59"/>
      <c r="DFX34" s="59"/>
      <c r="DFY34" s="59"/>
      <c r="DFZ34" s="59"/>
      <c r="DGA34" s="59"/>
      <c r="DGB34" s="59"/>
      <c r="DGC34" s="59"/>
      <c r="DGD34" s="59"/>
      <c r="DGE34" s="59"/>
      <c r="DGF34" s="59"/>
      <c r="DGG34" s="59"/>
      <c r="DGH34" s="59"/>
      <c r="DGI34" s="59"/>
      <c r="DGJ34" s="59"/>
      <c r="DGK34" s="59"/>
      <c r="DGL34" s="59"/>
      <c r="DGM34" s="59"/>
      <c r="DGN34" s="59"/>
      <c r="DGO34" s="59"/>
      <c r="DGP34" s="59"/>
      <c r="DGQ34" s="59"/>
      <c r="DGR34" s="59"/>
      <c r="DGS34" s="59"/>
      <c r="DGT34" s="59"/>
      <c r="DGU34" s="59"/>
      <c r="DGV34" s="59"/>
      <c r="DGW34" s="59"/>
      <c r="DGX34" s="59"/>
      <c r="DGY34" s="59"/>
      <c r="DGZ34" s="59"/>
      <c r="DHA34" s="59"/>
      <c r="DHB34" s="59"/>
      <c r="DHC34" s="59"/>
      <c r="DHD34" s="59"/>
      <c r="DHE34" s="59"/>
      <c r="DHF34" s="59"/>
      <c r="DHG34" s="59"/>
      <c r="DHH34" s="59"/>
      <c r="DHI34" s="59"/>
      <c r="DHJ34" s="59"/>
      <c r="DHK34" s="59"/>
      <c r="DHL34" s="59"/>
      <c r="DHM34" s="59"/>
      <c r="DHN34" s="59"/>
      <c r="DHO34" s="59"/>
      <c r="DHP34" s="59"/>
      <c r="DHQ34" s="59"/>
      <c r="DHR34" s="59"/>
      <c r="DHS34" s="59"/>
      <c r="DHT34" s="59"/>
      <c r="DHU34" s="59"/>
      <c r="DHV34" s="59"/>
      <c r="DHW34" s="59"/>
      <c r="DHX34" s="59"/>
      <c r="DHY34" s="59"/>
      <c r="DHZ34" s="59"/>
      <c r="DIA34" s="59"/>
      <c r="DIB34" s="59"/>
      <c r="DIC34" s="59"/>
      <c r="DID34" s="59"/>
      <c r="DIE34" s="59"/>
      <c r="DIF34" s="59"/>
      <c r="DIG34" s="59"/>
      <c r="DIH34" s="59"/>
      <c r="DII34" s="59"/>
      <c r="DIJ34" s="59"/>
      <c r="DIK34" s="59"/>
      <c r="DIL34" s="59"/>
      <c r="DIM34" s="59"/>
      <c r="DIN34" s="59"/>
      <c r="DIO34" s="59"/>
      <c r="DIP34" s="59"/>
      <c r="DIQ34" s="59"/>
      <c r="DIR34" s="59"/>
      <c r="DIS34" s="59"/>
      <c r="DIT34" s="59"/>
      <c r="DIU34" s="59"/>
      <c r="DIV34" s="59"/>
      <c r="DIW34" s="59"/>
      <c r="DIX34" s="59"/>
      <c r="DIY34" s="59"/>
      <c r="DIZ34" s="59"/>
      <c r="DJA34" s="59"/>
      <c r="DJB34" s="59"/>
      <c r="DJC34" s="59"/>
      <c r="DJD34" s="59"/>
      <c r="DJE34" s="59"/>
      <c r="DJF34" s="59"/>
      <c r="DJG34" s="59"/>
      <c r="DJH34" s="59"/>
      <c r="DJI34" s="59"/>
      <c r="DJJ34" s="59"/>
      <c r="DJK34" s="59"/>
      <c r="DJL34" s="59"/>
      <c r="DJM34" s="59"/>
      <c r="DJN34" s="59"/>
      <c r="DJO34" s="59"/>
      <c r="DJP34" s="59"/>
      <c r="DJQ34" s="59"/>
      <c r="DJR34" s="59"/>
      <c r="DJS34" s="59"/>
      <c r="DJT34" s="59"/>
      <c r="DJU34" s="59"/>
      <c r="DJV34" s="59"/>
      <c r="DJW34" s="59"/>
      <c r="DJX34" s="59"/>
      <c r="DJY34" s="59"/>
      <c r="DJZ34" s="59"/>
      <c r="DKA34" s="59"/>
      <c r="DKB34" s="59"/>
      <c r="DKC34" s="59"/>
      <c r="DKD34" s="59"/>
      <c r="DKE34" s="59"/>
      <c r="DKF34" s="59"/>
      <c r="DKG34" s="59"/>
      <c r="DKH34" s="59"/>
      <c r="DKI34" s="59"/>
      <c r="DKJ34" s="59"/>
      <c r="DKK34" s="59"/>
      <c r="DKL34" s="59"/>
      <c r="DKM34" s="59"/>
      <c r="DKN34" s="59"/>
      <c r="DKO34" s="59"/>
      <c r="DKP34" s="59"/>
      <c r="DKQ34" s="59"/>
      <c r="DKR34" s="59"/>
      <c r="DKS34" s="59"/>
      <c r="DKT34" s="59"/>
      <c r="DKU34" s="59"/>
      <c r="DKV34" s="59"/>
      <c r="DKW34" s="59"/>
      <c r="DKX34" s="59"/>
      <c r="DKY34" s="59"/>
      <c r="DKZ34" s="59"/>
      <c r="DLA34" s="59"/>
      <c r="DLB34" s="59"/>
      <c r="DLC34" s="59"/>
      <c r="DLD34" s="59"/>
      <c r="DLE34" s="59"/>
      <c r="DLF34" s="59"/>
      <c r="DLG34" s="59"/>
      <c r="DLH34" s="59"/>
      <c r="DLI34" s="59"/>
      <c r="DLJ34" s="59"/>
      <c r="DLK34" s="59"/>
      <c r="DLL34" s="59"/>
      <c r="DLM34" s="59"/>
      <c r="DLN34" s="59"/>
      <c r="DLO34" s="59"/>
      <c r="DLP34" s="59"/>
      <c r="DLQ34" s="59"/>
      <c r="DLR34" s="59"/>
      <c r="DLS34" s="59"/>
      <c r="DLT34" s="59"/>
      <c r="DLU34" s="59"/>
      <c r="DLV34" s="59"/>
      <c r="DLW34" s="59"/>
      <c r="DLX34" s="59"/>
      <c r="DLY34" s="59"/>
      <c r="DLZ34" s="59"/>
      <c r="DMA34" s="59"/>
      <c r="DMB34" s="59"/>
      <c r="DMC34" s="59"/>
      <c r="DMD34" s="59"/>
      <c r="DME34" s="59"/>
      <c r="DMF34" s="59"/>
      <c r="DMG34" s="59"/>
      <c r="DMH34" s="59"/>
      <c r="DMI34" s="59"/>
      <c r="DMJ34" s="59"/>
      <c r="DMK34" s="59"/>
      <c r="DML34" s="59"/>
      <c r="DMM34" s="59"/>
      <c r="DMN34" s="59"/>
      <c r="DMO34" s="59"/>
      <c r="DMP34" s="59"/>
      <c r="DMQ34" s="59"/>
      <c r="DMR34" s="59"/>
      <c r="DMS34" s="59"/>
      <c r="DMT34" s="59"/>
      <c r="DMU34" s="59"/>
      <c r="DMV34" s="59"/>
      <c r="DMW34" s="59"/>
      <c r="DMX34" s="59"/>
      <c r="DMY34" s="59"/>
      <c r="DMZ34" s="59"/>
      <c r="DNA34" s="59"/>
      <c r="DNB34" s="59"/>
      <c r="DNC34" s="59"/>
      <c r="DND34" s="59"/>
      <c r="DNE34" s="59"/>
      <c r="DNF34" s="59"/>
      <c r="DNG34" s="59"/>
      <c r="DNH34" s="59"/>
      <c r="DNI34" s="59"/>
      <c r="DNJ34" s="59"/>
      <c r="DNK34" s="59"/>
      <c r="DNL34" s="59"/>
      <c r="DNM34" s="59"/>
      <c r="DNN34" s="59"/>
      <c r="DNO34" s="59"/>
      <c r="DNP34" s="59"/>
      <c r="DNQ34" s="59"/>
      <c r="DNR34" s="59"/>
      <c r="DNS34" s="59"/>
      <c r="DNT34" s="59"/>
      <c r="DNU34" s="59"/>
      <c r="DNV34" s="59"/>
      <c r="DNW34" s="59"/>
      <c r="DNX34" s="59"/>
      <c r="DNY34" s="59"/>
      <c r="DNZ34" s="59"/>
      <c r="DOA34" s="59"/>
      <c r="DOB34" s="59"/>
      <c r="DOC34" s="59"/>
      <c r="DOD34" s="59"/>
      <c r="DOE34" s="59"/>
      <c r="DOF34" s="59"/>
      <c r="DOG34" s="59"/>
      <c r="DOH34" s="59"/>
      <c r="DOI34" s="59"/>
      <c r="DOJ34" s="59"/>
      <c r="DOK34" s="59"/>
      <c r="DOL34" s="59"/>
      <c r="DOM34" s="59"/>
      <c r="DON34" s="59"/>
      <c r="DOO34" s="59"/>
      <c r="DOP34" s="59"/>
      <c r="DOQ34" s="59"/>
      <c r="DOR34" s="59"/>
      <c r="DOS34" s="59"/>
      <c r="DOT34" s="59"/>
      <c r="DOU34" s="59"/>
      <c r="DOV34" s="59"/>
      <c r="DOW34" s="59"/>
      <c r="DOX34" s="59"/>
      <c r="DOY34" s="59"/>
      <c r="DOZ34" s="59"/>
      <c r="DPA34" s="59"/>
      <c r="DPB34" s="59"/>
      <c r="DPC34" s="59"/>
      <c r="DPD34" s="59"/>
      <c r="DPE34" s="59"/>
      <c r="DPF34" s="59"/>
      <c r="DPG34" s="59"/>
      <c r="DPH34" s="59"/>
      <c r="DPI34" s="59"/>
      <c r="DPJ34" s="59"/>
      <c r="DPK34" s="59"/>
      <c r="DPL34" s="59"/>
      <c r="DPM34" s="59"/>
      <c r="DPN34" s="59"/>
      <c r="DPO34" s="59"/>
      <c r="DPP34" s="59"/>
      <c r="DPQ34" s="59"/>
      <c r="DPR34" s="59"/>
      <c r="DPS34" s="59"/>
      <c r="DPT34" s="59"/>
      <c r="DPU34" s="59"/>
      <c r="DPV34" s="59"/>
      <c r="DPW34" s="59"/>
      <c r="DPX34" s="59"/>
      <c r="DPY34" s="59"/>
      <c r="DPZ34" s="59"/>
      <c r="DQA34" s="59"/>
      <c r="DQB34" s="59"/>
      <c r="DQC34" s="59"/>
      <c r="DQD34" s="59"/>
      <c r="DQE34" s="59"/>
      <c r="DQF34" s="59"/>
      <c r="DQG34" s="59"/>
      <c r="DQH34" s="59"/>
      <c r="DQI34" s="59"/>
      <c r="DQJ34" s="59"/>
      <c r="DQK34" s="59"/>
      <c r="DQL34" s="59"/>
      <c r="DQM34" s="59"/>
      <c r="DQN34" s="59"/>
      <c r="DQO34" s="59"/>
      <c r="DQP34" s="59"/>
      <c r="DQQ34" s="59"/>
      <c r="DQR34" s="59"/>
      <c r="DQS34" s="59"/>
      <c r="DQT34" s="59"/>
      <c r="DQU34" s="59"/>
      <c r="DQV34" s="59"/>
      <c r="DQW34" s="59"/>
      <c r="DQX34" s="59"/>
      <c r="DQY34" s="59"/>
      <c r="DQZ34" s="59"/>
      <c r="DRA34" s="59"/>
      <c r="DRB34" s="59"/>
      <c r="DRC34" s="59"/>
      <c r="DRD34" s="59"/>
      <c r="DRE34" s="59"/>
      <c r="DRF34" s="59"/>
      <c r="DRG34" s="59"/>
      <c r="DRH34" s="59"/>
      <c r="DRI34" s="59"/>
      <c r="DRJ34" s="59"/>
      <c r="DRK34" s="59"/>
      <c r="DRL34" s="59"/>
      <c r="DRM34" s="59"/>
      <c r="DRN34" s="59"/>
      <c r="DRO34" s="59"/>
      <c r="DRP34" s="59"/>
      <c r="DRQ34" s="59"/>
      <c r="DRR34" s="59"/>
      <c r="DRS34" s="59"/>
      <c r="DRT34" s="59"/>
      <c r="DRU34" s="59"/>
      <c r="DRV34" s="59"/>
      <c r="DRW34" s="59"/>
      <c r="DRX34" s="59"/>
      <c r="DRY34" s="59"/>
      <c r="DRZ34" s="59"/>
      <c r="DSA34" s="59"/>
      <c r="DSB34" s="59"/>
      <c r="DSC34" s="59"/>
      <c r="DSD34" s="59"/>
      <c r="DSE34" s="59"/>
      <c r="DSF34" s="59"/>
      <c r="DSG34" s="59"/>
      <c r="DSH34" s="59"/>
      <c r="DSI34" s="59"/>
      <c r="DSJ34" s="59"/>
      <c r="DSK34" s="59"/>
      <c r="DSL34" s="59"/>
      <c r="DSM34" s="59"/>
      <c r="DSN34" s="59"/>
      <c r="DSO34" s="59"/>
      <c r="DSP34" s="59"/>
      <c r="DSQ34" s="59"/>
      <c r="DSR34" s="59"/>
      <c r="DSS34" s="59"/>
      <c r="DST34" s="59"/>
      <c r="DSU34" s="59"/>
      <c r="DSV34" s="59"/>
      <c r="DSW34" s="59"/>
      <c r="DSX34" s="59"/>
      <c r="DSY34" s="59"/>
      <c r="DSZ34" s="59"/>
      <c r="DTA34" s="59"/>
      <c r="DTB34" s="59"/>
      <c r="DTC34" s="59"/>
      <c r="DTD34" s="59"/>
      <c r="DTE34" s="59"/>
      <c r="DTF34" s="59"/>
      <c r="DTG34" s="59"/>
      <c r="DTH34" s="59"/>
      <c r="DTI34" s="59"/>
      <c r="DTJ34" s="59"/>
      <c r="DTK34" s="59"/>
      <c r="DTL34" s="59"/>
      <c r="DTM34" s="59"/>
      <c r="DTN34" s="59"/>
      <c r="DTO34" s="59"/>
      <c r="DTP34" s="59"/>
      <c r="DTQ34" s="59"/>
      <c r="DTR34" s="59"/>
      <c r="DTS34" s="59"/>
      <c r="DTT34" s="59"/>
      <c r="DTU34" s="59"/>
      <c r="DTV34" s="59"/>
      <c r="DTW34" s="59"/>
      <c r="DTX34" s="59"/>
      <c r="DTY34" s="59"/>
      <c r="DTZ34" s="59"/>
      <c r="DUA34" s="59"/>
      <c r="DUB34" s="59"/>
      <c r="DUC34" s="59"/>
      <c r="DUD34" s="59"/>
      <c r="DUE34" s="59"/>
      <c r="DUF34" s="59"/>
      <c r="DUG34" s="59"/>
      <c r="DUH34" s="59"/>
      <c r="DUI34" s="59"/>
      <c r="DUJ34" s="59"/>
      <c r="DUK34" s="59"/>
      <c r="DUL34" s="59"/>
      <c r="DUM34" s="59"/>
      <c r="DUN34" s="59"/>
      <c r="DUO34" s="59"/>
      <c r="DUP34" s="59"/>
      <c r="DUQ34" s="59"/>
      <c r="DUR34" s="59"/>
      <c r="DUS34" s="59"/>
      <c r="DUT34" s="59"/>
      <c r="DUU34" s="59"/>
      <c r="DUV34" s="59"/>
      <c r="DUW34" s="59"/>
      <c r="DUX34" s="59"/>
      <c r="DUY34" s="59"/>
      <c r="DUZ34" s="59"/>
      <c r="DVA34" s="59"/>
      <c r="DVB34" s="59"/>
      <c r="DVC34" s="59"/>
      <c r="DVD34" s="59"/>
      <c r="DVE34" s="59"/>
      <c r="DVF34" s="59"/>
      <c r="DVG34" s="59"/>
      <c r="DVH34" s="59"/>
      <c r="DVI34" s="59"/>
      <c r="DVJ34" s="59"/>
      <c r="DVK34" s="59"/>
      <c r="DVL34" s="59"/>
      <c r="DVM34" s="59"/>
      <c r="DVN34" s="59"/>
      <c r="DVO34" s="59"/>
      <c r="DVP34" s="59"/>
      <c r="DVQ34" s="59"/>
      <c r="DVR34" s="59"/>
      <c r="DVS34" s="59"/>
      <c r="DVT34" s="59"/>
      <c r="DVU34" s="59"/>
      <c r="DVV34" s="59"/>
      <c r="DVW34" s="59"/>
      <c r="DVX34" s="59"/>
      <c r="DVY34" s="59"/>
      <c r="DVZ34" s="59"/>
      <c r="DWA34" s="59"/>
      <c r="DWB34" s="59"/>
      <c r="DWC34" s="59"/>
      <c r="DWD34" s="59"/>
      <c r="DWE34" s="59"/>
      <c r="DWF34" s="59"/>
      <c r="DWG34" s="59"/>
      <c r="DWH34" s="59"/>
      <c r="DWI34" s="59"/>
      <c r="DWJ34" s="59"/>
      <c r="DWK34" s="59"/>
      <c r="DWL34" s="59"/>
      <c r="DWM34" s="59"/>
      <c r="DWN34" s="59"/>
      <c r="DWO34" s="59"/>
      <c r="DWP34" s="59"/>
      <c r="DWQ34" s="59"/>
      <c r="DWR34" s="59"/>
      <c r="DWS34" s="59"/>
      <c r="DWT34" s="59"/>
      <c r="DWU34" s="59"/>
      <c r="DWV34" s="59"/>
      <c r="DWW34" s="59"/>
      <c r="DWX34" s="59"/>
      <c r="DWY34" s="59"/>
      <c r="DWZ34" s="59"/>
      <c r="DXA34" s="59"/>
      <c r="DXB34" s="59"/>
      <c r="DXC34" s="59"/>
      <c r="DXD34" s="59"/>
      <c r="DXE34" s="59"/>
      <c r="DXF34" s="59"/>
      <c r="DXG34" s="59"/>
      <c r="DXH34" s="59"/>
      <c r="DXI34" s="59"/>
      <c r="DXJ34" s="59"/>
      <c r="DXK34" s="59"/>
      <c r="DXL34" s="59"/>
      <c r="DXM34" s="59"/>
      <c r="DXN34" s="59"/>
      <c r="DXO34" s="59"/>
      <c r="DXP34" s="59"/>
      <c r="DXQ34" s="59"/>
      <c r="DXR34" s="59"/>
      <c r="DXS34" s="59"/>
      <c r="DXT34" s="59"/>
      <c r="DXU34" s="59"/>
      <c r="DXV34" s="59"/>
      <c r="DXW34" s="59"/>
      <c r="DXX34" s="59"/>
      <c r="DXY34" s="59"/>
      <c r="DXZ34" s="59"/>
      <c r="DYA34" s="59"/>
      <c r="DYB34" s="59"/>
      <c r="DYC34" s="59"/>
      <c r="DYD34" s="59"/>
      <c r="DYE34" s="59"/>
      <c r="DYF34" s="59"/>
      <c r="DYG34" s="59"/>
      <c r="DYH34" s="59"/>
      <c r="DYI34" s="59"/>
      <c r="DYJ34" s="59"/>
      <c r="DYK34" s="59"/>
      <c r="DYL34" s="59"/>
      <c r="DYM34" s="59"/>
      <c r="DYN34" s="59"/>
      <c r="DYO34" s="59"/>
      <c r="DYP34" s="59"/>
      <c r="DYQ34" s="59"/>
      <c r="DYR34" s="59"/>
      <c r="DYS34" s="59"/>
      <c r="DYT34" s="59"/>
      <c r="DYU34" s="59"/>
      <c r="DYV34" s="59"/>
      <c r="DYW34" s="59"/>
      <c r="DYX34" s="59"/>
      <c r="DYY34" s="59"/>
      <c r="DYZ34" s="59"/>
      <c r="DZA34" s="59"/>
      <c r="DZB34" s="59"/>
      <c r="DZC34" s="59"/>
      <c r="DZD34" s="59"/>
      <c r="DZE34" s="59"/>
      <c r="DZF34" s="59"/>
      <c r="DZG34" s="59"/>
      <c r="DZH34" s="59"/>
      <c r="DZI34" s="59"/>
      <c r="DZJ34" s="59"/>
      <c r="DZK34" s="59"/>
      <c r="DZL34" s="59"/>
      <c r="DZM34" s="59"/>
      <c r="DZN34" s="59"/>
      <c r="DZO34" s="59"/>
      <c r="DZP34" s="59"/>
      <c r="DZQ34" s="59"/>
      <c r="DZR34" s="59"/>
      <c r="DZS34" s="59"/>
      <c r="DZT34" s="59"/>
      <c r="DZU34" s="59"/>
      <c r="DZV34" s="59"/>
      <c r="DZW34" s="59"/>
      <c r="DZX34" s="59"/>
      <c r="DZY34" s="59"/>
      <c r="DZZ34" s="59"/>
      <c r="EAA34" s="59"/>
      <c r="EAB34" s="59"/>
      <c r="EAC34" s="59"/>
      <c r="EAD34" s="59"/>
      <c r="EAE34" s="59"/>
      <c r="EAF34" s="59"/>
      <c r="EAG34" s="59"/>
      <c r="EAH34" s="59"/>
      <c r="EAI34" s="59"/>
      <c r="EAJ34" s="59"/>
      <c r="EAK34" s="59"/>
      <c r="EAL34" s="59"/>
      <c r="EAM34" s="59"/>
      <c r="EAN34" s="59"/>
      <c r="EAO34" s="59"/>
      <c r="EAP34" s="59"/>
      <c r="EAQ34" s="59"/>
      <c r="EAR34" s="59"/>
      <c r="EAS34" s="59"/>
      <c r="EAT34" s="59"/>
      <c r="EAU34" s="59"/>
      <c r="EAV34" s="59"/>
      <c r="EAW34" s="59"/>
      <c r="EAX34" s="59"/>
      <c r="EAY34" s="59"/>
      <c r="EAZ34" s="59"/>
      <c r="EBA34" s="59"/>
      <c r="EBB34" s="59"/>
      <c r="EBC34" s="59"/>
      <c r="EBD34" s="59"/>
      <c r="EBE34" s="59"/>
      <c r="EBF34" s="59"/>
      <c r="EBG34" s="59"/>
      <c r="EBH34" s="59"/>
      <c r="EBI34" s="59"/>
      <c r="EBJ34" s="59"/>
      <c r="EBK34" s="59"/>
      <c r="EBL34" s="59"/>
      <c r="EBM34" s="59"/>
      <c r="EBN34" s="59"/>
      <c r="EBO34" s="59"/>
      <c r="EBP34" s="59"/>
      <c r="EBQ34" s="59"/>
      <c r="EBR34" s="59"/>
      <c r="EBS34" s="59"/>
      <c r="EBT34" s="59"/>
      <c r="EBU34" s="59"/>
      <c r="EBV34" s="59"/>
      <c r="EBW34" s="59"/>
      <c r="EBX34" s="59"/>
      <c r="EBY34" s="59"/>
      <c r="EBZ34" s="59"/>
      <c r="ECA34" s="59"/>
      <c r="ECB34" s="59"/>
      <c r="ECC34" s="59"/>
      <c r="ECD34" s="59"/>
      <c r="ECE34" s="59"/>
      <c r="ECF34" s="59"/>
      <c r="ECG34" s="59"/>
      <c r="ECH34" s="59"/>
      <c r="ECI34" s="59"/>
      <c r="ECJ34" s="59"/>
      <c r="ECK34" s="59"/>
      <c r="ECL34" s="59"/>
      <c r="ECM34" s="59"/>
      <c r="ECN34" s="59"/>
      <c r="ECO34" s="59"/>
      <c r="ECP34" s="59"/>
      <c r="ECQ34" s="59"/>
      <c r="ECR34" s="59"/>
      <c r="ECS34" s="59"/>
      <c r="ECT34" s="59"/>
      <c r="ECU34" s="59"/>
      <c r="ECV34" s="59"/>
      <c r="ECW34" s="59"/>
      <c r="ECX34" s="59"/>
      <c r="ECY34" s="59"/>
      <c r="ECZ34" s="59"/>
      <c r="EDA34" s="59"/>
      <c r="EDB34" s="59"/>
      <c r="EDC34" s="59"/>
      <c r="EDD34" s="59"/>
      <c r="EDE34" s="59"/>
      <c r="EDF34" s="59"/>
      <c r="EDG34" s="59"/>
      <c r="EDH34" s="59"/>
      <c r="EDI34" s="59"/>
      <c r="EDJ34" s="59"/>
      <c r="EDK34" s="59"/>
      <c r="EDL34" s="59"/>
      <c r="EDM34" s="59"/>
      <c r="EDN34" s="59"/>
      <c r="EDO34" s="59"/>
      <c r="EDP34" s="59"/>
      <c r="EDQ34" s="59"/>
      <c r="EDR34" s="59"/>
      <c r="EDS34" s="59"/>
      <c r="EDT34" s="59"/>
      <c r="EDU34" s="59"/>
      <c r="EDV34" s="59"/>
      <c r="EDW34" s="59"/>
      <c r="EDX34" s="59"/>
      <c r="EDY34" s="59"/>
      <c r="EDZ34" s="59"/>
      <c r="EEA34" s="59"/>
      <c r="EEB34" s="59"/>
      <c r="EEC34" s="59"/>
      <c r="EED34" s="59"/>
      <c r="EEE34" s="59"/>
      <c r="EEF34" s="59"/>
      <c r="EEG34" s="59"/>
      <c r="EEH34" s="59"/>
      <c r="EEI34" s="59"/>
      <c r="EEJ34" s="59"/>
      <c r="EEK34" s="59"/>
      <c r="EEL34" s="59"/>
      <c r="EEM34" s="59"/>
      <c r="EEN34" s="59"/>
      <c r="EEO34" s="59"/>
      <c r="EEP34" s="59"/>
      <c r="EEQ34" s="59"/>
      <c r="EER34" s="59"/>
      <c r="EES34" s="59"/>
      <c r="EET34" s="59"/>
      <c r="EEU34" s="59"/>
      <c r="EEV34" s="59"/>
      <c r="EEW34" s="59"/>
      <c r="EEX34" s="59"/>
      <c r="EEY34" s="59"/>
      <c r="EEZ34" s="59"/>
      <c r="EFA34" s="59"/>
      <c r="EFB34" s="59"/>
      <c r="EFC34" s="59"/>
      <c r="EFD34" s="59"/>
      <c r="EFE34" s="59"/>
      <c r="EFF34" s="59"/>
      <c r="EFG34" s="59"/>
      <c r="EFH34" s="59"/>
      <c r="EFI34" s="59"/>
      <c r="EFJ34" s="59"/>
      <c r="EFK34" s="59"/>
      <c r="EFL34" s="59"/>
      <c r="EFM34" s="59"/>
      <c r="EFN34" s="59"/>
      <c r="EFO34" s="59"/>
      <c r="EFP34" s="59"/>
      <c r="EFQ34" s="59"/>
      <c r="EFR34" s="59"/>
      <c r="EFS34" s="59"/>
      <c r="EFT34" s="59"/>
      <c r="EFU34" s="59"/>
      <c r="EFV34" s="59"/>
      <c r="EFW34" s="59"/>
      <c r="EFX34" s="59"/>
      <c r="EFY34" s="59"/>
      <c r="EFZ34" s="59"/>
      <c r="EGA34" s="59"/>
      <c r="EGB34" s="59"/>
      <c r="EGC34" s="59"/>
      <c r="EGD34" s="59"/>
      <c r="EGE34" s="59"/>
      <c r="EGF34" s="59"/>
      <c r="EGG34" s="59"/>
      <c r="EGH34" s="59"/>
      <c r="EGI34" s="59"/>
      <c r="EGJ34" s="59"/>
      <c r="EGK34" s="59"/>
      <c r="EGL34" s="59"/>
      <c r="EGM34" s="59"/>
      <c r="EGN34" s="59"/>
      <c r="EGO34" s="59"/>
      <c r="EGP34" s="59"/>
      <c r="EGQ34" s="59"/>
      <c r="EGR34" s="59"/>
      <c r="EGS34" s="59"/>
      <c r="EGT34" s="59"/>
      <c r="EGU34" s="59"/>
      <c r="EGV34" s="59"/>
      <c r="EGW34" s="59"/>
      <c r="EGX34" s="59"/>
      <c r="EGY34" s="59"/>
      <c r="EGZ34" s="59"/>
      <c r="EHA34" s="59"/>
      <c r="EHB34" s="59"/>
      <c r="EHC34" s="59"/>
      <c r="EHD34" s="59"/>
      <c r="EHE34" s="59"/>
      <c r="EHF34" s="59"/>
      <c r="EHG34" s="59"/>
      <c r="EHH34" s="59"/>
      <c r="EHI34" s="59"/>
      <c r="EHJ34" s="59"/>
      <c r="EHK34" s="59"/>
      <c r="EHL34" s="59"/>
      <c r="EHM34" s="59"/>
      <c r="EHN34" s="59"/>
      <c r="EHO34" s="59"/>
      <c r="EHP34" s="59"/>
      <c r="EHQ34" s="59"/>
      <c r="EHR34" s="59"/>
      <c r="EHS34" s="59"/>
      <c r="EHT34" s="59"/>
      <c r="EHU34" s="59"/>
      <c r="EHV34" s="59"/>
      <c r="EHW34" s="59"/>
      <c r="EHX34" s="59"/>
      <c r="EHY34" s="59"/>
      <c r="EHZ34" s="59"/>
      <c r="EIA34" s="59"/>
      <c r="EIB34" s="59"/>
      <c r="EIC34" s="59"/>
      <c r="EID34" s="59"/>
      <c r="EIE34" s="59"/>
      <c r="EIF34" s="59"/>
      <c r="EIG34" s="59"/>
      <c r="EIH34" s="59"/>
      <c r="EII34" s="59"/>
      <c r="EIJ34" s="59"/>
      <c r="EIK34" s="59"/>
      <c r="EIL34" s="59"/>
      <c r="EIM34" s="59"/>
      <c r="EIN34" s="59"/>
      <c r="EIO34" s="59"/>
      <c r="EIP34" s="59"/>
      <c r="EIQ34" s="59"/>
      <c r="EIR34" s="59"/>
      <c r="EIS34" s="59"/>
      <c r="EIT34" s="59"/>
      <c r="EIU34" s="59"/>
      <c r="EIV34" s="59"/>
      <c r="EIW34" s="59"/>
      <c r="EIX34" s="59"/>
      <c r="EIY34" s="59"/>
      <c r="EIZ34" s="59"/>
      <c r="EJA34" s="59"/>
      <c r="EJB34" s="59"/>
      <c r="EJC34" s="59"/>
      <c r="EJD34" s="59"/>
      <c r="EJE34" s="59"/>
      <c r="EJF34" s="59"/>
      <c r="EJG34" s="59"/>
      <c r="EJH34" s="59"/>
      <c r="EJI34" s="59"/>
      <c r="EJJ34" s="59"/>
      <c r="EJK34" s="59"/>
      <c r="EJL34" s="59"/>
      <c r="EJM34" s="59"/>
      <c r="EJN34" s="59"/>
      <c r="EJO34" s="59"/>
      <c r="EJP34" s="59"/>
      <c r="EJQ34" s="59"/>
      <c r="EJR34" s="59"/>
      <c r="EJS34" s="59"/>
      <c r="EJT34" s="59"/>
      <c r="EJU34" s="59"/>
      <c r="EJV34" s="59"/>
      <c r="EJW34" s="59"/>
      <c r="EJX34" s="59"/>
      <c r="EJY34" s="59"/>
      <c r="EJZ34" s="59"/>
      <c r="EKA34" s="59"/>
      <c r="EKB34" s="59"/>
      <c r="EKC34" s="59"/>
      <c r="EKD34" s="59"/>
      <c r="EKE34" s="59"/>
      <c r="EKF34" s="59"/>
      <c r="EKG34" s="59"/>
      <c r="EKH34" s="59"/>
      <c r="EKI34" s="59"/>
      <c r="EKJ34" s="59"/>
      <c r="EKK34" s="59"/>
      <c r="EKL34" s="59"/>
      <c r="EKM34" s="59"/>
      <c r="EKN34" s="59"/>
      <c r="EKO34" s="59"/>
      <c r="EKP34" s="59"/>
      <c r="EKQ34" s="59"/>
      <c r="EKR34" s="59"/>
      <c r="EKS34" s="59"/>
      <c r="EKT34" s="59"/>
      <c r="EKU34" s="59"/>
      <c r="EKV34" s="59"/>
      <c r="EKW34" s="59"/>
      <c r="EKX34" s="59"/>
      <c r="EKY34" s="59"/>
      <c r="EKZ34" s="59"/>
      <c r="ELA34" s="59"/>
      <c r="ELB34" s="59"/>
      <c r="ELC34" s="59"/>
      <c r="ELD34" s="59"/>
      <c r="ELE34" s="59"/>
      <c r="ELF34" s="59"/>
      <c r="ELG34" s="59"/>
      <c r="ELH34" s="59"/>
      <c r="ELI34" s="59"/>
      <c r="ELJ34" s="59"/>
      <c r="ELK34" s="59"/>
      <c r="ELL34" s="59"/>
      <c r="ELM34" s="59"/>
      <c r="ELN34" s="59"/>
      <c r="ELO34" s="59"/>
      <c r="ELP34" s="59"/>
      <c r="ELQ34" s="59"/>
      <c r="ELR34" s="59"/>
      <c r="ELS34" s="59"/>
      <c r="ELT34" s="59"/>
      <c r="ELU34" s="59"/>
      <c r="ELV34" s="59"/>
      <c r="ELW34" s="59"/>
      <c r="ELX34" s="59"/>
      <c r="ELY34" s="59"/>
      <c r="ELZ34" s="59"/>
      <c r="EMA34" s="59"/>
      <c r="EMB34" s="59"/>
      <c r="EMC34" s="59"/>
      <c r="EMD34" s="59"/>
      <c r="EME34" s="59"/>
      <c r="EMF34" s="59"/>
      <c r="EMG34" s="59"/>
      <c r="EMH34" s="59"/>
      <c r="EMI34" s="59"/>
      <c r="EMJ34" s="59"/>
      <c r="EMK34" s="59"/>
      <c r="EML34" s="59"/>
      <c r="EMM34" s="59"/>
      <c r="EMN34" s="59"/>
      <c r="EMO34" s="59"/>
      <c r="EMP34" s="59"/>
      <c r="EMQ34" s="59"/>
      <c r="EMR34" s="59"/>
      <c r="EMS34" s="59"/>
      <c r="EMT34" s="59"/>
      <c r="EMU34" s="59"/>
      <c r="EMV34" s="59"/>
      <c r="EMW34" s="59"/>
      <c r="EMX34" s="59"/>
      <c r="EMY34" s="59"/>
      <c r="EMZ34" s="59"/>
      <c r="ENA34" s="59"/>
      <c r="ENB34" s="59"/>
      <c r="ENC34" s="59"/>
      <c r="END34" s="59"/>
      <c r="ENE34" s="59"/>
      <c r="ENF34" s="59"/>
      <c r="ENG34" s="59"/>
      <c r="ENH34" s="59"/>
      <c r="ENI34" s="59"/>
      <c r="ENJ34" s="59"/>
      <c r="ENK34" s="59"/>
      <c r="ENL34" s="59"/>
      <c r="ENM34" s="59"/>
      <c r="ENN34" s="59"/>
      <c r="ENO34" s="59"/>
      <c r="ENP34" s="59"/>
      <c r="ENQ34" s="59"/>
      <c r="ENR34" s="59"/>
      <c r="ENS34" s="59"/>
      <c r="ENT34" s="59"/>
      <c r="ENU34" s="59"/>
      <c r="ENV34" s="59"/>
      <c r="ENW34" s="59"/>
      <c r="ENX34" s="59"/>
      <c r="ENY34" s="59"/>
      <c r="ENZ34" s="59"/>
      <c r="EOA34" s="59"/>
      <c r="EOB34" s="59"/>
      <c r="EOC34" s="59"/>
      <c r="EOD34" s="59"/>
      <c r="EOE34" s="59"/>
      <c r="EOF34" s="59"/>
      <c r="EOG34" s="59"/>
      <c r="EOH34" s="59"/>
      <c r="EOI34" s="59"/>
      <c r="EOJ34" s="59"/>
      <c r="EOK34" s="59"/>
      <c r="EOL34" s="59"/>
      <c r="EOM34" s="59"/>
      <c r="EON34" s="59"/>
      <c r="EOO34" s="59"/>
      <c r="EOP34" s="59"/>
      <c r="EOQ34" s="59"/>
      <c r="EOR34" s="59"/>
      <c r="EOS34" s="59"/>
      <c r="EOT34" s="59"/>
      <c r="EOU34" s="59"/>
      <c r="EOV34" s="59"/>
      <c r="EOW34" s="59"/>
      <c r="EOX34" s="59"/>
      <c r="EOY34" s="59"/>
      <c r="EOZ34" s="59"/>
      <c r="EPA34" s="59"/>
      <c r="EPB34" s="59"/>
      <c r="EPC34" s="59"/>
      <c r="EPD34" s="59"/>
      <c r="EPE34" s="59"/>
      <c r="EPF34" s="59"/>
      <c r="EPG34" s="59"/>
      <c r="EPH34" s="59"/>
      <c r="EPI34" s="59"/>
      <c r="EPJ34" s="59"/>
      <c r="EPK34" s="59"/>
      <c r="EPL34" s="59"/>
      <c r="EPM34" s="59"/>
      <c r="EPN34" s="59"/>
      <c r="EPO34" s="59"/>
      <c r="EPP34" s="59"/>
      <c r="EPQ34" s="59"/>
      <c r="EPR34" s="59"/>
      <c r="EPS34" s="59"/>
      <c r="EPT34" s="59"/>
      <c r="EPU34" s="59"/>
      <c r="EPV34" s="59"/>
      <c r="EPW34" s="59"/>
      <c r="EPX34" s="59"/>
      <c r="EPY34" s="59"/>
      <c r="EPZ34" s="59"/>
      <c r="EQA34" s="59"/>
      <c r="EQB34" s="59"/>
      <c r="EQC34" s="59"/>
      <c r="EQD34" s="59"/>
      <c r="EQE34" s="59"/>
      <c r="EQF34" s="59"/>
      <c r="EQG34" s="59"/>
      <c r="EQH34" s="59"/>
      <c r="EQI34" s="59"/>
      <c r="EQJ34" s="59"/>
      <c r="EQK34" s="59"/>
      <c r="EQL34" s="59"/>
      <c r="EQM34" s="59"/>
      <c r="EQN34" s="59"/>
      <c r="EQO34" s="59"/>
      <c r="EQP34" s="59"/>
      <c r="EQQ34" s="59"/>
      <c r="EQR34" s="59"/>
      <c r="EQS34" s="59"/>
      <c r="EQT34" s="59"/>
      <c r="EQU34" s="59"/>
      <c r="EQV34" s="59"/>
      <c r="EQW34" s="59"/>
      <c r="EQX34" s="59"/>
      <c r="EQY34" s="59"/>
      <c r="EQZ34" s="59"/>
      <c r="ERA34" s="59"/>
      <c r="ERB34" s="59"/>
      <c r="ERC34" s="59"/>
      <c r="ERD34" s="59"/>
      <c r="ERE34" s="59"/>
      <c r="ERF34" s="59"/>
      <c r="ERG34" s="59"/>
      <c r="ERH34" s="59"/>
      <c r="ERI34" s="59"/>
      <c r="ERJ34" s="59"/>
      <c r="ERK34" s="59"/>
      <c r="ERL34" s="59"/>
      <c r="ERM34" s="59"/>
      <c r="ERN34" s="59"/>
      <c r="ERO34" s="59"/>
      <c r="ERP34" s="59"/>
      <c r="ERQ34" s="59"/>
      <c r="ERR34" s="59"/>
      <c r="ERS34" s="59"/>
      <c r="ERT34" s="59"/>
      <c r="ERU34" s="59"/>
      <c r="ERV34" s="59"/>
      <c r="ERW34" s="59"/>
      <c r="ERX34" s="59"/>
      <c r="ERY34" s="59"/>
      <c r="ERZ34" s="59"/>
      <c r="ESA34" s="59"/>
      <c r="ESB34" s="59"/>
      <c r="ESC34" s="59"/>
      <c r="ESD34" s="59"/>
      <c r="ESE34" s="59"/>
      <c r="ESF34" s="59"/>
      <c r="ESG34" s="59"/>
      <c r="ESH34" s="59"/>
      <c r="ESI34" s="59"/>
      <c r="ESJ34" s="59"/>
      <c r="ESK34" s="59"/>
      <c r="ESL34" s="59"/>
      <c r="ESM34" s="59"/>
      <c r="ESN34" s="59"/>
      <c r="ESO34" s="59"/>
      <c r="ESP34" s="59"/>
      <c r="ESQ34" s="59"/>
      <c r="ESR34" s="59"/>
      <c r="ESS34" s="59"/>
      <c r="EST34" s="59"/>
      <c r="ESU34" s="59"/>
      <c r="ESV34" s="59"/>
      <c r="ESW34" s="59"/>
      <c r="ESX34" s="59"/>
      <c r="ESY34" s="59"/>
      <c r="ESZ34" s="59"/>
      <c r="ETA34" s="59"/>
      <c r="ETB34" s="59"/>
      <c r="ETC34" s="59"/>
      <c r="ETD34" s="59"/>
      <c r="ETE34" s="59"/>
      <c r="ETF34" s="59"/>
      <c r="ETG34" s="59"/>
      <c r="ETH34" s="59"/>
      <c r="ETI34" s="59"/>
      <c r="ETJ34" s="59"/>
      <c r="ETK34" s="59"/>
      <c r="ETL34" s="59"/>
      <c r="ETM34" s="59"/>
      <c r="ETN34" s="59"/>
      <c r="ETO34" s="59"/>
      <c r="ETP34" s="59"/>
      <c r="ETQ34" s="59"/>
      <c r="ETR34" s="59"/>
      <c r="ETS34" s="59"/>
      <c r="ETT34" s="59"/>
      <c r="ETU34" s="59"/>
      <c r="ETV34" s="59"/>
      <c r="ETW34" s="59"/>
      <c r="ETX34" s="59"/>
      <c r="ETY34" s="59"/>
      <c r="ETZ34" s="59"/>
      <c r="EUA34" s="59"/>
      <c r="EUB34" s="59"/>
      <c r="EUC34" s="59"/>
      <c r="EUD34" s="59"/>
      <c r="EUE34" s="59"/>
      <c r="EUF34" s="59"/>
      <c r="EUG34" s="59"/>
      <c r="EUH34" s="59"/>
      <c r="EUI34" s="59"/>
      <c r="EUJ34" s="59"/>
      <c r="EUK34" s="59"/>
      <c r="EUL34" s="59"/>
      <c r="EUM34" s="59"/>
      <c r="EUN34" s="59"/>
      <c r="EUO34" s="59"/>
      <c r="EUP34" s="59"/>
      <c r="EUQ34" s="59"/>
      <c r="EUR34" s="59"/>
      <c r="EUS34" s="59"/>
      <c r="EUT34" s="59"/>
      <c r="EUU34" s="59"/>
      <c r="EUV34" s="59"/>
      <c r="EUW34" s="59"/>
      <c r="EUX34" s="59"/>
      <c r="EUY34" s="59"/>
      <c r="EUZ34" s="59"/>
      <c r="EVA34" s="59"/>
      <c r="EVB34" s="59"/>
      <c r="EVC34" s="59"/>
      <c r="EVD34" s="59"/>
      <c r="EVE34" s="59"/>
      <c r="EVF34" s="59"/>
      <c r="EVG34" s="59"/>
      <c r="EVH34" s="59"/>
      <c r="EVI34" s="59"/>
      <c r="EVJ34" s="59"/>
      <c r="EVK34" s="59"/>
      <c r="EVL34" s="59"/>
      <c r="EVM34" s="59"/>
      <c r="EVN34" s="59"/>
      <c r="EVO34" s="59"/>
      <c r="EVP34" s="59"/>
      <c r="EVQ34" s="59"/>
      <c r="EVR34" s="59"/>
      <c r="EVS34" s="59"/>
      <c r="EVT34" s="59"/>
      <c r="EVU34" s="59"/>
      <c r="EVV34" s="59"/>
      <c r="EVW34" s="59"/>
      <c r="EVX34" s="59"/>
      <c r="EVY34" s="59"/>
      <c r="EVZ34" s="59"/>
      <c r="EWA34" s="59"/>
      <c r="EWB34" s="59"/>
      <c r="EWC34" s="59"/>
      <c r="EWD34" s="59"/>
      <c r="EWE34" s="59"/>
      <c r="EWF34" s="59"/>
      <c r="EWG34" s="59"/>
      <c r="EWH34" s="59"/>
      <c r="EWI34" s="59"/>
      <c r="EWJ34" s="59"/>
      <c r="EWK34" s="59"/>
      <c r="EWL34" s="59"/>
      <c r="EWM34" s="59"/>
      <c r="EWN34" s="59"/>
      <c r="EWO34" s="59"/>
      <c r="EWP34" s="59"/>
      <c r="EWQ34" s="59"/>
      <c r="EWR34" s="59"/>
      <c r="EWS34" s="59"/>
      <c r="EWT34" s="59"/>
      <c r="EWU34" s="59"/>
      <c r="EWV34" s="59"/>
      <c r="EWW34" s="59"/>
      <c r="EWX34" s="59"/>
      <c r="EWY34" s="59"/>
      <c r="EWZ34" s="59"/>
      <c r="EXA34" s="59"/>
      <c r="EXB34" s="59"/>
      <c r="EXC34" s="59"/>
      <c r="EXD34" s="59"/>
      <c r="EXE34" s="59"/>
      <c r="EXF34" s="59"/>
      <c r="EXG34" s="59"/>
      <c r="EXH34" s="59"/>
      <c r="EXI34" s="59"/>
      <c r="EXJ34" s="59"/>
      <c r="EXK34" s="59"/>
      <c r="EXL34" s="59"/>
      <c r="EXM34" s="59"/>
      <c r="EXN34" s="59"/>
      <c r="EXO34" s="59"/>
      <c r="EXP34" s="59"/>
      <c r="EXQ34" s="59"/>
      <c r="EXR34" s="59"/>
      <c r="EXS34" s="59"/>
      <c r="EXT34" s="59"/>
      <c r="EXU34" s="59"/>
      <c r="EXV34" s="59"/>
      <c r="EXW34" s="59"/>
      <c r="EXX34" s="59"/>
      <c r="EXY34" s="59"/>
      <c r="EXZ34" s="59"/>
      <c r="EYA34" s="59"/>
      <c r="EYB34" s="59"/>
      <c r="EYC34" s="59"/>
      <c r="EYD34" s="59"/>
      <c r="EYE34" s="59"/>
      <c r="EYF34" s="59"/>
      <c r="EYG34" s="59"/>
      <c r="EYH34" s="59"/>
      <c r="EYI34" s="59"/>
      <c r="EYJ34" s="59"/>
      <c r="EYK34" s="59"/>
      <c r="EYL34" s="59"/>
      <c r="EYM34" s="59"/>
      <c r="EYN34" s="59"/>
      <c r="EYO34" s="59"/>
      <c r="EYP34" s="59"/>
      <c r="EYQ34" s="59"/>
      <c r="EYR34" s="59"/>
      <c r="EYS34" s="59"/>
      <c r="EYT34" s="59"/>
      <c r="EYU34" s="59"/>
      <c r="EYV34" s="59"/>
      <c r="EYW34" s="59"/>
      <c r="EYX34" s="59"/>
      <c r="EYY34" s="59"/>
      <c r="EYZ34" s="59"/>
      <c r="EZA34" s="59"/>
      <c r="EZB34" s="59"/>
      <c r="EZC34" s="59"/>
      <c r="EZD34" s="59"/>
      <c r="EZE34" s="59"/>
      <c r="EZF34" s="59"/>
      <c r="EZG34" s="59"/>
      <c r="EZH34" s="59"/>
      <c r="EZI34" s="59"/>
      <c r="EZJ34" s="59"/>
      <c r="EZK34" s="59"/>
      <c r="EZL34" s="59"/>
      <c r="EZM34" s="59"/>
      <c r="EZN34" s="59"/>
      <c r="EZO34" s="59"/>
      <c r="EZP34" s="59"/>
      <c r="EZQ34" s="59"/>
      <c r="EZR34" s="59"/>
      <c r="EZS34" s="59"/>
      <c r="EZT34" s="59"/>
      <c r="EZU34" s="59"/>
      <c r="EZV34" s="59"/>
      <c r="EZW34" s="59"/>
      <c r="EZX34" s="59"/>
      <c r="EZY34" s="59"/>
      <c r="EZZ34" s="59"/>
      <c r="FAA34" s="59"/>
      <c r="FAB34" s="59"/>
      <c r="FAC34" s="59"/>
      <c r="FAD34" s="59"/>
      <c r="FAE34" s="59"/>
      <c r="FAF34" s="59"/>
      <c r="FAG34" s="59"/>
      <c r="FAH34" s="59"/>
      <c r="FAI34" s="59"/>
      <c r="FAJ34" s="59"/>
      <c r="FAK34" s="59"/>
      <c r="FAL34" s="59"/>
      <c r="FAM34" s="59"/>
      <c r="FAN34" s="59"/>
      <c r="FAO34" s="59"/>
      <c r="FAP34" s="59"/>
      <c r="FAQ34" s="59"/>
      <c r="FAR34" s="59"/>
      <c r="FAS34" s="59"/>
      <c r="FAT34" s="59"/>
      <c r="FAU34" s="59"/>
      <c r="FAV34" s="59"/>
      <c r="FAW34" s="59"/>
      <c r="FAX34" s="59"/>
      <c r="FAY34" s="59"/>
      <c r="FAZ34" s="59"/>
      <c r="FBA34" s="59"/>
      <c r="FBB34" s="59"/>
      <c r="FBC34" s="59"/>
      <c r="FBD34" s="59"/>
      <c r="FBE34" s="59"/>
      <c r="FBF34" s="59"/>
      <c r="FBG34" s="59"/>
      <c r="FBH34" s="59"/>
      <c r="FBI34" s="59"/>
      <c r="FBJ34" s="59"/>
      <c r="FBK34" s="59"/>
      <c r="FBL34" s="59"/>
      <c r="FBM34" s="59"/>
      <c r="FBN34" s="59"/>
      <c r="FBO34" s="59"/>
      <c r="FBP34" s="59"/>
      <c r="FBQ34" s="59"/>
      <c r="FBR34" s="59"/>
      <c r="FBS34" s="59"/>
      <c r="FBT34" s="59"/>
      <c r="FBU34" s="59"/>
      <c r="FBV34" s="59"/>
      <c r="FBW34" s="59"/>
      <c r="FBX34" s="59"/>
      <c r="FBY34" s="59"/>
      <c r="FBZ34" s="59"/>
      <c r="FCA34" s="59"/>
      <c r="FCB34" s="59"/>
      <c r="FCC34" s="59"/>
      <c r="FCD34" s="59"/>
      <c r="FCE34" s="59"/>
      <c r="FCF34" s="59"/>
      <c r="FCG34" s="59"/>
      <c r="FCH34" s="59"/>
      <c r="FCI34" s="59"/>
      <c r="FCJ34" s="59"/>
      <c r="FCK34" s="59"/>
      <c r="FCL34" s="59"/>
      <c r="FCM34" s="59"/>
      <c r="FCN34" s="59"/>
      <c r="FCO34" s="59"/>
      <c r="FCP34" s="59"/>
      <c r="FCQ34" s="59"/>
      <c r="FCR34" s="59"/>
      <c r="FCS34" s="59"/>
      <c r="FCT34" s="59"/>
      <c r="FCU34" s="59"/>
      <c r="FCV34" s="59"/>
      <c r="FCW34" s="59"/>
      <c r="FCX34" s="59"/>
      <c r="FCY34" s="59"/>
      <c r="FCZ34" s="59"/>
      <c r="FDA34" s="59"/>
      <c r="FDB34" s="59"/>
      <c r="FDC34" s="59"/>
      <c r="FDD34" s="59"/>
      <c r="FDE34" s="59"/>
      <c r="FDF34" s="59"/>
      <c r="FDG34" s="59"/>
      <c r="FDH34" s="59"/>
      <c r="FDI34" s="59"/>
      <c r="FDJ34" s="59"/>
      <c r="FDK34" s="59"/>
      <c r="FDL34" s="59"/>
      <c r="FDM34" s="59"/>
      <c r="FDN34" s="59"/>
      <c r="FDO34" s="59"/>
      <c r="FDP34" s="59"/>
      <c r="FDQ34" s="59"/>
      <c r="FDR34" s="59"/>
      <c r="FDS34" s="59"/>
      <c r="FDT34" s="59"/>
      <c r="FDU34" s="59"/>
      <c r="FDV34" s="59"/>
      <c r="FDW34" s="59"/>
      <c r="FDX34" s="59"/>
      <c r="FDY34" s="59"/>
      <c r="FDZ34" s="59"/>
      <c r="FEA34" s="59"/>
      <c r="FEB34" s="59"/>
      <c r="FEC34" s="59"/>
      <c r="FED34" s="59"/>
      <c r="FEE34" s="59"/>
      <c r="FEF34" s="59"/>
      <c r="FEG34" s="59"/>
      <c r="FEH34" s="59"/>
      <c r="FEI34" s="59"/>
      <c r="FEJ34" s="59"/>
      <c r="FEK34" s="59"/>
      <c r="FEL34" s="59"/>
      <c r="FEM34" s="59"/>
      <c r="FEN34" s="59"/>
      <c r="FEO34" s="59"/>
      <c r="FEP34" s="59"/>
      <c r="FEQ34" s="59"/>
      <c r="FER34" s="59"/>
      <c r="FES34" s="59"/>
      <c r="FET34" s="59"/>
      <c r="FEU34" s="59"/>
      <c r="FEV34" s="59"/>
      <c r="FEW34" s="59"/>
      <c r="FEX34" s="59"/>
      <c r="FEY34" s="59"/>
      <c r="FEZ34" s="59"/>
      <c r="FFA34" s="59"/>
      <c r="FFB34" s="59"/>
      <c r="FFC34" s="59"/>
      <c r="FFD34" s="59"/>
      <c r="FFE34" s="59"/>
      <c r="FFF34" s="59"/>
      <c r="FFG34" s="59"/>
      <c r="FFH34" s="59"/>
      <c r="FFI34" s="59"/>
      <c r="FFJ34" s="59"/>
      <c r="FFK34" s="59"/>
      <c r="FFL34" s="59"/>
      <c r="FFM34" s="59"/>
      <c r="FFN34" s="59"/>
      <c r="FFO34" s="59"/>
      <c r="FFP34" s="59"/>
      <c r="FFQ34" s="59"/>
      <c r="FFR34" s="59"/>
      <c r="FFS34" s="59"/>
      <c r="FFT34" s="59"/>
      <c r="FFU34" s="59"/>
      <c r="FFV34" s="59"/>
      <c r="FFW34" s="59"/>
      <c r="FFX34" s="59"/>
      <c r="FFY34" s="59"/>
      <c r="FFZ34" s="59"/>
      <c r="FGA34" s="59"/>
      <c r="FGB34" s="59"/>
      <c r="FGC34" s="59"/>
      <c r="FGD34" s="59"/>
      <c r="FGE34" s="59"/>
      <c r="FGF34" s="59"/>
      <c r="FGG34" s="59"/>
      <c r="FGH34" s="59"/>
      <c r="FGI34" s="59"/>
      <c r="FGJ34" s="59"/>
      <c r="FGK34" s="59"/>
      <c r="FGL34" s="59"/>
      <c r="FGM34" s="59"/>
      <c r="FGN34" s="59"/>
      <c r="FGO34" s="59"/>
      <c r="FGP34" s="59"/>
      <c r="FGQ34" s="59"/>
      <c r="FGR34" s="59"/>
      <c r="FGS34" s="59"/>
      <c r="FGT34" s="59"/>
      <c r="FGU34" s="59"/>
      <c r="FGV34" s="59"/>
      <c r="FGW34" s="59"/>
      <c r="FGX34" s="59"/>
      <c r="FGY34" s="59"/>
      <c r="FGZ34" s="59"/>
      <c r="FHA34" s="59"/>
      <c r="FHB34" s="59"/>
      <c r="FHC34" s="59"/>
      <c r="FHD34" s="59"/>
      <c r="FHE34" s="59"/>
      <c r="FHF34" s="59"/>
      <c r="FHG34" s="59"/>
      <c r="FHH34" s="59"/>
      <c r="FHI34" s="59"/>
      <c r="FHJ34" s="59"/>
      <c r="FHK34" s="59"/>
      <c r="FHL34" s="59"/>
      <c r="FHM34" s="59"/>
      <c r="FHN34" s="59"/>
      <c r="FHO34" s="59"/>
      <c r="FHP34" s="59"/>
      <c r="FHQ34" s="59"/>
      <c r="FHR34" s="59"/>
      <c r="FHS34" s="59"/>
      <c r="FHT34" s="59"/>
      <c r="FHU34" s="59"/>
      <c r="FHV34" s="59"/>
      <c r="FHW34" s="59"/>
      <c r="FHX34" s="59"/>
      <c r="FHY34" s="59"/>
      <c r="FHZ34" s="59"/>
      <c r="FIA34" s="59"/>
      <c r="FIB34" s="59"/>
      <c r="FIC34" s="59"/>
      <c r="FID34" s="59"/>
      <c r="FIE34" s="59"/>
      <c r="FIF34" s="59"/>
      <c r="FIG34" s="59"/>
      <c r="FIH34" s="59"/>
      <c r="FII34" s="59"/>
      <c r="FIJ34" s="59"/>
      <c r="FIK34" s="59"/>
      <c r="FIL34" s="59"/>
      <c r="FIM34" s="59"/>
      <c r="FIN34" s="59"/>
      <c r="FIO34" s="59"/>
      <c r="FIP34" s="59"/>
      <c r="FIQ34" s="59"/>
      <c r="FIR34" s="59"/>
      <c r="FIS34" s="59"/>
      <c r="FIT34" s="59"/>
      <c r="FIU34" s="59"/>
      <c r="FIV34" s="59"/>
      <c r="FIW34" s="59"/>
      <c r="FIX34" s="59"/>
      <c r="FIY34" s="59"/>
      <c r="FIZ34" s="59"/>
      <c r="FJA34" s="59"/>
      <c r="FJB34" s="59"/>
      <c r="FJC34" s="59"/>
      <c r="FJD34" s="59"/>
      <c r="FJE34" s="59"/>
      <c r="FJF34" s="59"/>
      <c r="FJG34" s="59"/>
      <c r="FJH34" s="59"/>
      <c r="FJI34" s="59"/>
      <c r="FJJ34" s="59"/>
      <c r="FJK34" s="59"/>
      <c r="FJL34" s="59"/>
      <c r="FJM34" s="59"/>
      <c r="FJN34" s="59"/>
      <c r="FJO34" s="59"/>
      <c r="FJP34" s="59"/>
      <c r="FJQ34" s="59"/>
      <c r="FJR34" s="59"/>
      <c r="FJS34" s="59"/>
      <c r="FJT34" s="59"/>
      <c r="FJU34" s="59"/>
      <c r="FJV34" s="59"/>
      <c r="FJW34" s="59"/>
      <c r="FJX34" s="59"/>
      <c r="FJY34" s="59"/>
      <c r="FJZ34" s="59"/>
      <c r="FKA34" s="59"/>
      <c r="FKB34" s="59"/>
      <c r="FKC34" s="59"/>
      <c r="FKD34" s="59"/>
      <c r="FKE34" s="59"/>
      <c r="FKF34" s="59"/>
      <c r="FKG34" s="59"/>
      <c r="FKH34" s="59"/>
      <c r="FKI34" s="59"/>
      <c r="FKJ34" s="59"/>
      <c r="FKK34" s="59"/>
      <c r="FKL34" s="59"/>
      <c r="FKM34" s="59"/>
      <c r="FKN34" s="59"/>
      <c r="FKO34" s="59"/>
      <c r="FKP34" s="59"/>
      <c r="FKQ34" s="59"/>
      <c r="FKR34" s="59"/>
      <c r="FKS34" s="59"/>
      <c r="FKT34" s="59"/>
      <c r="FKU34" s="59"/>
      <c r="FKV34" s="59"/>
      <c r="FKW34" s="59"/>
      <c r="FKX34" s="59"/>
      <c r="FKY34" s="59"/>
      <c r="FKZ34" s="59"/>
      <c r="FLA34" s="59"/>
      <c r="FLB34" s="59"/>
      <c r="FLC34" s="59"/>
      <c r="FLD34" s="59"/>
      <c r="FLE34" s="59"/>
      <c r="FLF34" s="59"/>
      <c r="FLG34" s="59"/>
      <c r="FLH34" s="59"/>
      <c r="FLI34" s="59"/>
      <c r="FLJ34" s="59"/>
      <c r="FLK34" s="59"/>
      <c r="FLL34" s="59"/>
      <c r="FLM34" s="59"/>
      <c r="FLN34" s="59"/>
      <c r="FLO34" s="59"/>
      <c r="FLP34" s="59"/>
      <c r="FLQ34" s="59"/>
      <c r="FLR34" s="59"/>
      <c r="FLS34" s="59"/>
      <c r="FLT34" s="59"/>
      <c r="FLU34" s="59"/>
      <c r="FLV34" s="59"/>
      <c r="FLW34" s="59"/>
      <c r="FLX34" s="59"/>
      <c r="FLY34" s="59"/>
      <c r="FLZ34" s="59"/>
      <c r="FMA34" s="59"/>
      <c r="FMB34" s="59"/>
      <c r="FMC34" s="59"/>
      <c r="FMD34" s="59"/>
      <c r="FME34" s="59"/>
      <c r="FMF34" s="59"/>
      <c r="FMG34" s="59"/>
      <c r="FMH34" s="59"/>
      <c r="FMI34" s="59"/>
      <c r="FMJ34" s="59"/>
      <c r="FMK34" s="59"/>
      <c r="FML34" s="59"/>
      <c r="FMM34" s="59"/>
      <c r="FMN34" s="59"/>
      <c r="FMO34" s="59"/>
      <c r="FMP34" s="59"/>
      <c r="FMQ34" s="59"/>
      <c r="FMR34" s="59"/>
      <c r="FMS34" s="59"/>
      <c r="FMT34" s="59"/>
      <c r="FMU34" s="59"/>
      <c r="FMV34" s="59"/>
      <c r="FMW34" s="59"/>
      <c r="FMX34" s="59"/>
      <c r="FMY34" s="59"/>
      <c r="FMZ34" s="59"/>
      <c r="FNA34" s="59"/>
      <c r="FNB34" s="59"/>
      <c r="FNC34" s="59"/>
      <c r="FND34" s="59"/>
      <c r="FNE34" s="59"/>
    </row>
  </sheetData>
  <sheetProtection algorithmName="SHA-512" hashValue="lYOcSvx+BhDqO/lzXr3XydoBrddfzB57ZconiBWcSl5uSAFsWw69NpK7wFb8eocGe8fbablArWBABS+quX3idA==" saltValue="T/xr85yrQngkRgyg3p9nTA==" spinCount="100000" sheet="1" objects="1" scenarios="1" selectLockedCells="1"/>
  <dataConsolidate/>
  <mergeCells count="6">
    <mergeCell ref="A14:G15"/>
    <mergeCell ref="A17:A18"/>
    <mergeCell ref="B17:B18"/>
    <mergeCell ref="C17:C18"/>
    <mergeCell ref="D17:D18"/>
    <mergeCell ref="E16:G21"/>
  </mergeCells>
  <conditionalFormatting sqref="D20">
    <cfRule type="expression" dxfId="12" priority="1">
      <formula>$E$11&gt;$I$7</formula>
    </cfRule>
  </conditionalFormatting>
  <conditionalFormatting sqref="E11">
    <cfRule type="expression" dxfId="11" priority="2">
      <formula>$E$11&gt;$I$7</formula>
    </cfRule>
    <cfRule type="expression" dxfId="10" priority="4">
      <formula>$J$7&gt;15</formula>
    </cfRule>
  </conditionalFormatting>
  <conditionalFormatting sqref="E11:G11">
    <cfRule type="expression" dxfId="9" priority="3">
      <formula>$E$11&gt;0</formula>
    </cfRule>
  </conditionalFormatting>
  <conditionalFormatting sqref="E16:G21">
    <cfRule type="expression" dxfId="8" priority="23">
      <formula>$H$9&lt;&gt;""</formula>
    </cfRule>
  </conditionalFormatting>
  <conditionalFormatting sqref="H11">
    <cfRule type="expression" dxfId="7" priority="10">
      <formula>$E$11&gt;0</formula>
    </cfRule>
  </conditionalFormatting>
  <dataValidations count="1">
    <dataValidation type="date" allowBlank="1" showInputMessage="1" showErrorMessage="1" errorTitle="Error" error="Revisar formato de fecha o período" promptTitle="Registrar MM-DD-AAAA" prompt="Dentro del período indicado" sqref="E11" xr:uid="{D027E004-713B-4CDA-B9E6-59A095EBDC27}">
      <formula1>H7</formula1>
      <formula2>47118</formula2>
    </dataValidation>
  </dataValidations>
  <printOptions horizontalCentered="1"/>
  <pageMargins left="0.43307086614173229" right="0.19685039370078741" top="0.74803149606299213" bottom="0.74803149606299213" header="0.31496062992125984" footer="0.31496062992125984"/>
  <pageSetup scale="90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 xr:uid="{44B89DEF-4AB3-4F6F-8AAE-34828DF11A40}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 xr:uid="{28E2B2E9-5ADE-4BB7-82C1-232B45775283}">
          <x14:formula1>
            <xm:f>Fechas!$C$3:$C$14</xm:f>
          </x14:formula1>
          <xm:sqref>F8</xm:sqref>
        </x14:dataValidation>
        <x14:dataValidation type="list" allowBlank="1" showInputMessage="1" showErrorMessage="1" prompt="Año del período que cancela" xr:uid="{EF25E326-9952-4E5D-9382-C3D742883613}">
          <x14:formula1>
            <xm:f>Fechas!$B$11:$B$14</xm:f>
          </x14:formula1>
          <xm:sqref>E8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Fechas</vt:lpstr>
      <vt:lpstr>5% Incendio</vt:lpstr>
      <vt:lpstr>2% Primas</vt:lpstr>
      <vt:lpstr>5% Consumo</vt:lpstr>
      <vt:lpstr>1% ATTT</vt:lpstr>
      <vt:lpstr>'1% ATTT'!Área_de_impresión</vt:lpstr>
      <vt:lpstr>'2% Primas'!Área_de_impresión</vt:lpstr>
      <vt:lpstr>'5% Consumo'!Área_de_impresión</vt:lpstr>
      <vt:lpstr>'5% Incendio'!Área_de_impresión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Solis</dc:creator>
  <cp:lastModifiedBy>Martha Vásquez</cp:lastModifiedBy>
  <cp:lastPrinted>2018-12-14T17:32:26Z</cp:lastPrinted>
  <dcterms:created xsi:type="dcterms:W3CDTF">2015-05-15T18:56:49Z</dcterms:created>
  <dcterms:modified xsi:type="dcterms:W3CDTF">2025-11-21T17:29:49Z</dcterms:modified>
</cp:coreProperties>
</file>